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lineriksson/ShareFile/Shared Folders/Skicross/SNG/BARN &amp; UNGDOM/TESTA SX-tävling/"/>
    </mc:Choice>
  </mc:AlternateContent>
  <bookViews>
    <workbookView xWindow="20940" yWindow="1300" windowWidth="27000" windowHeight="18640"/>
  </bookViews>
  <sheets>
    <sheet name="Deltagare" sheetId="1" r:id="rId1"/>
    <sheet name="Startlista" sheetId="4" r:id="rId2"/>
    <sheet name="Resultat" sheetId="5" r:id="rId3"/>
    <sheet name="Start Final" sheetId="6" r:id="rId4"/>
    <sheet name="Stege" sheetId="2" r:id="rId5"/>
    <sheet name="Resultatlist" sheetId="3" r:id="rId6"/>
  </sheets>
  <definedNames>
    <definedName name="_xlnm._FilterDatabase" localSheetId="0" hidden="1">Deltagare!$B$8:$F$41</definedName>
    <definedName name="_xlnm._FilterDatabase" localSheetId="1" hidden="1">Startlista!$D$1:$D$5</definedName>
    <definedName name="_xlnm.Print_Area" localSheetId="0">Deltagare!$A$1:$F$77</definedName>
    <definedName name="_xlnm.Print_Area" localSheetId="2">Resultat!$A$1:$H$76</definedName>
    <definedName name="_xlnm.Print_Area" localSheetId="5">Resultatlist!$A$1:$I$82</definedName>
    <definedName name="_xlnm.Print_Area" localSheetId="3">'Start Final'!$A$1:$H$82</definedName>
    <definedName name="_xlnm.Print_Area" localSheetId="1">Startlista!$A$1:$G$76</definedName>
    <definedName name="_xlnm.Print_Area" localSheetId="4">Stege!$A$1:$AB$49</definedName>
    <definedName name="_xlnm.Print_Titles" localSheetId="0">Deltagare!$7:$7</definedName>
    <definedName name="_xlnm.Print_Titles" localSheetId="2">Resultat!$A:$H,Resultat!$7:$7</definedName>
    <definedName name="_xlnm.Print_Titles" localSheetId="5">Resultatlist!$7:$7</definedName>
    <definedName name="_xlnm.Print_Titles" localSheetId="3">'Start Final'!$7:$7</definedName>
    <definedName name="_xlnm.Print_Titles" localSheetId="1">Startlista!$7:$7</definedName>
  </definedNames>
  <calcPr calcId="162913"/>
</workbook>
</file>

<file path=xl/calcChain.xml><?xml version="1.0" encoding="utf-8"?>
<calcChain xmlns="http://schemas.openxmlformats.org/spreadsheetml/2006/main">
  <c r="E5" i="3" l="1"/>
  <c r="D2" i="3"/>
  <c r="D3" i="3"/>
  <c r="S5" i="2"/>
  <c r="E5" i="6"/>
  <c r="E5" i="5"/>
  <c r="E5" i="4"/>
  <c r="R3" i="2"/>
  <c r="D3" i="5"/>
  <c r="D2" i="4"/>
  <c r="D3" i="4"/>
  <c r="D2" i="6"/>
  <c r="D3" i="6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H9" i="3"/>
  <c r="F9" i="3"/>
  <c r="E9" i="3"/>
  <c r="D9" i="3"/>
  <c r="C9" i="3"/>
  <c r="B9" i="4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D4" i="3"/>
  <c r="R2" i="2"/>
  <c r="R4" i="2"/>
  <c r="D4" i="6"/>
  <c r="D4" i="5"/>
  <c r="D4" i="4"/>
  <c r="L6" i="2" l="1"/>
  <c r="L8" i="2"/>
  <c r="L18" i="2"/>
  <c r="L20" i="2"/>
  <c r="L30" i="2"/>
  <c r="L32" i="2"/>
  <c r="K42" i="2"/>
  <c r="K43" i="2"/>
  <c r="K44" i="2"/>
  <c r="K45" i="2"/>
  <c r="S12" i="2"/>
  <c r="S14" i="2"/>
  <c r="S36" i="2"/>
  <c r="S38" i="2"/>
  <c r="Z24" i="2"/>
  <c r="Z26" i="2"/>
  <c r="Z42" i="2"/>
  <c r="Z44" i="2"/>
  <c r="L7" i="2"/>
  <c r="L9" i="2"/>
  <c r="L19" i="2"/>
  <c r="L21" i="2"/>
  <c r="L31" i="2"/>
  <c r="L33" i="2"/>
  <c r="L42" i="2"/>
  <c r="L43" i="2"/>
  <c r="L44" i="2"/>
  <c r="L45" i="2"/>
  <c r="S13" i="2"/>
  <c r="S15" i="2"/>
  <c r="S37" i="2"/>
  <c r="S39" i="2"/>
  <c r="Z25" i="2"/>
  <c r="Z27" i="2"/>
  <c r="Z43" i="2"/>
  <c r="Z45" i="2"/>
  <c r="B46" i="6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Y25" i="2"/>
  <c r="Y26" i="2"/>
  <c r="Y24" i="2"/>
  <c r="Y27" i="2"/>
  <c r="Y45" i="2"/>
  <c r="Y44" i="2"/>
  <c r="Y43" i="2"/>
  <c r="Y42" i="2"/>
  <c r="R39" i="2"/>
  <c r="R38" i="2"/>
  <c r="R37" i="2"/>
  <c r="R36" i="2"/>
  <c r="R15" i="2"/>
  <c r="R14" i="2"/>
  <c r="R13" i="2"/>
  <c r="R12" i="2"/>
  <c r="K33" i="2"/>
  <c r="K32" i="2"/>
  <c r="K31" i="2"/>
  <c r="K30" i="2"/>
  <c r="K21" i="2"/>
  <c r="K20" i="2"/>
  <c r="K19" i="2"/>
  <c r="K18" i="2"/>
  <c r="K9" i="2"/>
  <c r="K8" i="2"/>
  <c r="K7" i="2"/>
  <c r="K6" i="2"/>
  <c r="E42" i="2" l="1"/>
  <c r="E40" i="2"/>
  <c r="E34" i="2"/>
  <c r="E28" i="2"/>
  <c r="E22" i="2"/>
  <c r="E16" i="2"/>
  <c r="E10" i="2"/>
  <c r="E4" i="2"/>
  <c r="E39" i="2"/>
  <c r="E33" i="2"/>
  <c r="E27" i="2"/>
  <c r="E21" i="2"/>
  <c r="E15" i="2"/>
  <c r="E9" i="2"/>
  <c r="E3" i="2"/>
  <c r="E36" i="2"/>
  <c r="E30" i="2"/>
  <c r="E24" i="2"/>
  <c r="E18" i="2"/>
  <c r="E12" i="2"/>
  <c r="E6" i="2"/>
  <c r="E41" i="2"/>
  <c r="E35" i="2"/>
  <c r="E29" i="2"/>
  <c r="E23" i="2"/>
  <c r="E17" i="2"/>
  <c r="E11" i="2"/>
  <c r="E5" i="2"/>
  <c r="D3" i="2"/>
  <c r="D45" i="2"/>
  <c r="D36" i="2"/>
  <c r="D34" i="2"/>
  <c r="D30" i="2"/>
  <c r="D28" i="2"/>
  <c r="D24" i="2"/>
  <c r="D22" i="2"/>
  <c r="D18" i="2"/>
  <c r="D16" i="2"/>
  <c r="D12" i="2"/>
  <c r="D10" i="2"/>
  <c r="D41" i="2"/>
  <c r="D9" i="2"/>
  <c r="D4" i="2"/>
  <c r="D39" i="2"/>
  <c r="D35" i="2"/>
  <c r="D33" i="2"/>
  <c r="D29" i="2"/>
  <c r="D27" i="2"/>
  <c r="D23" i="2"/>
  <c r="D21" i="2"/>
  <c r="D17" i="2"/>
  <c r="D15" i="2"/>
  <c r="D11" i="2"/>
  <c r="D6" i="2"/>
  <c r="D47" i="2"/>
  <c r="D5" i="2"/>
  <c r="D40" i="2" l="1"/>
  <c r="E45" i="2"/>
  <c r="D42" i="2"/>
  <c r="E47" i="2"/>
  <c r="D46" i="2"/>
  <c r="D48" i="2"/>
  <c r="E48" i="2"/>
  <c r="E46" i="2"/>
</calcChain>
</file>

<file path=xl/sharedStrings.xml><?xml version="1.0" encoding="utf-8"?>
<sst xmlns="http://schemas.openxmlformats.org/spreadsheetml/2006/main" count="107" uniqueCount="71">
  <si>
    <t>Start order</t>
  </si>
  <si>
    <t>BIB</t>
  </si>
  <si>
    <t>Nation</t>
  </si>
  <si>
    <t>Rank</t>
  </si>
  <si>
    <t>Semi Final 1</t>
  </si>
  <si>
    <t>Semi Final 2</t>
  </si>
  <si>
    <t>Final 1st - 4th place</t>
  </si>
  <si>
    <t>Small Final 5th - 8th place</t>
  </si>
  <si>
    <t>Spara o skriv ut</t>
  </si>
  <si>
    <t>Skriv in tävling och klass</t>
  </si>
  <si>
    <t>Skriv datum</t>
  </si>
  <si>
    <t xml:space="preserve">Skriv in tider efter hand, Oualification Time </t>
  </si>
  <si>
    <t>S</t>
  </si>
  <si>
    <t>R</t>
  </si>
  <si>
    <t>Result</t>
  </si>
  <si>
    <t>Kopiera in deltagarna från SSF Timing.</t>
  </si>
  <si>
    <t>Skriv in första startnummer.</t>
  </si>
  <si>
    <t>Skriv ut listan.</t>
  </si>
  <si>
    <t>Kopiera över till Start Final med "Ctrl - g"</t>
  </si>
  <si>
    <t>Final</t>
  </si>
  <si>
    <t>Kontrollera att deltagare står sorterade från högsta FIS Point.</t>
  </si>
  <si>
    <t>Gå till START-REDIGERING, välj SORTERA, FILTRERA</t>
  </si>
  <si>
    <t>Välj ANPASSAD SORTERING</t>
  </si>
  <si>
    <t>Välj sortera efter KOLUMN G, INGA RUBRIKER, MINSTA till STÖRSTA</t>
  </si>
  <si>
    <t>Tryck F9</t>
  </si>
  <si>
    <t xml:space="preserve">Skriv första startnummer i B8. Tryck F9. </t>
  </si>
  <si>
    <t>Skriv ut startlistan</t>
  </si>
  <si>
    <t>Sortera så högsta FIS Rank stå överst, START, REDIGERING, SORTERA OCH FILTRERA</t>
  </si>
  <si>
    <t>Kopiera B8:E50 till "Startlista".</t>
  </si>
  <si>
    <t>Q. Time</t>
  </si>
  <si>
    <t>Points.</t>
  </si>
  <si>
    <t>1/8-final 1</t>
  </si>
  <si>
    <t>1/8-final 2</t>
  </si>
  <si>
    <t>1/8-final 3</t>
  </si>
  <si>
    <t>1/8-final 4</t>
  </si>
  <si>
    <t>1/8-final 5</t>
  </si>
  <si>
    <t>1/8-final 6</t>
  </si>
  <si>
    <t>1/8-final 7</t>
  </si>
  <si>
    <t>1/8-final 8</t>
  </si>
  <si>
    <t>1/4-final 1</t>
  </si>
  <si>
    <t>1/4-final 2</t>
  </si>
  <si>
    <t>1/4-final 3</t>
  </si>
  <si>
    <t>1/4-final 4</t>
  </si>
  <si>
    <t>Q. time</t>
  </si>
  <si>
    <t>Points</t>
  </si>
  <si>
    <t>Markera ruta H8 och skriv formel =SLUMP().</t>
  </si>
  <si>
    <t>Markera C8:H23.</t>
  </si>
  <si>
    <t>Markera H8:H23 och RADERA INNEHÅLL.</t>
  </si>
  <si>
    <t>När alla kört, sortera efter Q.Time</t>
  </si>
  <si>
    <t>YB</t>
  </si>
  <si>
    <t>Code No.</t>
  </si>
  <si>
    <t>SURNAME, First Name</t>
  </si>
  <si>
    <t>SURNAME, Fisrst Name</t>
  </si>
  <si>
    <t>Small Final</t>
  </si>
  <si>
    <t>1/4 Final</t>
  </si>
  <si>
    <t>Qualyfing</t>
  </si>
  <si>
    <t>Kopiering B8 till F52 "Qualification Result"</t>
  </si>
  <si>
    <t>Kopiera ruta H8 till H9:Gslut.</t>
  </si>
  <si>
    <t>Ändra tillbaka beräkningsalternativ.</t>
  </si>
  <si>
    <t>Kopiera hit Resultat, alla</t>
  </si>
  <si>
    <t>D14</t>
  </si>
  <si>
    <t>STARTLIST QUALIFICATION</t>
  </si>
  <si>
    <t>QUALIFICATION RESULT</t>
  </si>
  <si>
    <t>STARTLIST FINALS</t>
  </si>
  <si>
    <t>FINAL LADDER</t>
  </si>
  <si>
    <t>OFFICIAL RANKING</t>
  </si>
  <si>
    <t>Välj beräkningsalternativ FORMLER</t>
  </si>
  <si>
    <t>Arrangörsklubb</t>
  </si>
  <si>
    <t>Anläggning, ort</t>
  </si>
  <si>
    <t>xxxx-xx-xx</t>
  </si>
  <si>
    <t>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</si>
</sst>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:ss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theme="1"/>
      <name val="Times New Roman"/>
      <family val="1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4" borderId="4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6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1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/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2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top"/>
    </xf>
    <xf numFmtId="2" fontId="8" fillId="0" borderId="24" xfId="0" applyNumberFormat="1" applyFont="1" applyFill="1" applyBorder="1" applyAlignment="1">
      <alignment horizontal="right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4" xfId="0" applyFont="1" applyFill="1" applyBorder="1"/>
    <xf numFmtId="2" fontId="0" fillId="0" borderId="24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/>
    </xf>
    <xf numFmtId="2" fontId="8" fillId="0" borderId="25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/>
    </xf>
    <xf numFmtId="0" fontId="9" fillId="0" borderId="26" xfId="0" applyFont="1" applyFill="1" applyBorder="1"/>
    <xf numFmtId="0" fontId="0" fillId="0" borderId="26" xfId="0" applyFill="1" applyBorder="1" applyAlignment="1">
      <alignment horizontal="center"/>
    </xf>
    <xf numFmtId="2" fontId="0" fillId="0" borderId="26" xfId="0" applyNumberFormat="1" applyFill="1" applyBorder="1" applyAlignment="1">
      <alignment horizontal="right"/>
    </xf>
    <xf numFmtId="0" fontId="0" fillId="0" borderId="24" xfId="0" applyBorder="1" applyAlignment="1">
      <alignment horizontal="center"/>
    </xf>
    <xf numFmtId="165" fontId="0" fillId="0" borderId="24" xfId="0" applyNumberFormat="1" applyFill="1" applyBorder="1"/>
    <xf numFmtId="0" fontId="0" fillId="0" borderId="24" xfId="0" applyFill="1" applyBorder="1"/>
    <xf numFmtId="165" fontId="0" fillId="0" borderId="25" xfId="0" applyNumberFormat="1" applyFill="1" applyBorder="1"/>
    <xf numFmtId="0" fontId="0" fillId="0" borderId="24" xfId="0" applyBorder="1"/>
    <xf numFmtId="1" fontId="9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1" fontId="9" fillId="0" borderId="24" xfId="0" applyNumberFormat="1" applyFont="1" applyFill="1" applyBorder="1"/>
    <xf numFmtId="164" fontId="0" fillId="0" borderId="24" xfId="0" applyNumberForma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/>
    <xf numFmtId="0" fontId="0" fillId="0" borderId="24" xfId="0" applyFill="1" applyBorder="1" applyAlignment="1">
      <alignment horizontal="right" vertical="center"/>
    </xf>
    <xf numFmtId="0" fontId="9" fillId="0" borderId="24" xfId="0" applyFont="1" applyBorder="1" applyAlignment="1">
      <alignment horizontal="center"/>
    </xf>
    <xf numFmtId="0" fontId="8" fillId="0" borderId="26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0" fillId="0" borderId="26" xfId="0" applyFont="1" applyFill="1" applyBorder="1" applyAlignment="1">
      <alignment vertical="top"/>
    </xf>
    <xf numFmtId="0" fontId="12" fillId="0" borderId="24" xfId="0" applyFont="1" applyFill="1" applyBorder="1"/>
    <xf numFmtId="0" fontId="8" fillId="0" borderId="26" xfId="0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right"/>
    </xf>
    <xf numFmtId="1" fontId="8" fillId="0" borderId="26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8" fillId="0" borderId="25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0</xdr:row>
      <xdr:rowOff>0</xdr:rowOff>
    </xdr:from>
    <xdr:to>
      <xdr:col>6</xdr:col>
      <xdr:colOff>38100</xdr:colOff>
      <xdr:row>4</xdr:row>
      <xdr:rowOff>68580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6617164-C794-D74E-B430-B86D6B1B9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00" y="0"/>
          <a:ext cx="1498600" cy="1198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149225</xdr:rowOff>
    </xdr:from>
    <xdr:to>
      <xdr:col>6</xdr:col>
      <xdr:colOff>733425</xdr:colOff>
      <xdr:row>4</xdr:row>
      <xdr:rowOff>217805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D248D19-E8C1-E84F-B56C-CD2D84B81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5625" y="149225"/>
          <a:ext cx="1498600" cy="1198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0</xdr:row>
      <xdr:rowOff>38100</xdr:rowOff>
    </xdr:from>
    <xdr:to>
      <xdr:col>8</xdr:col>
      <xdr:colOff>50800</xdr:colOff>
      <xdr:row>4</xdr:row>
      <xdr:rowOff>106680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C60F03F-C2AF-9E47-A3BA-95ECEFF25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00" y="38100"/>
          <a:ext cx="1498600" cy="1198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190500</xdr:rowOff>
    </xdr:from>
    <xdr:to>
      <xdr:col>8</xdr:col>
      <xdr:colOff>0</xdr:colOff>
      <xdr:row>5</xdr:row>
      <xdr:rowOff>30480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4E44021-D9E7-E84B-9C96-9FE4E36FD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0" y="190500"/>
          <a:ext cx="1498600" cy="1198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</xdr:row>
      <xdr:rowOff>0</xdr:rowOff>
    </xdr:from>
    <xdr:to>
      <xdr:col>24</xdr:col>
      <xdr:colOff>413327</xdr:colOff>
      <xdr:row>6</xdr:row>
      <xdr:rowOff>21243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F89FD0C-A0A4-CA42-9BAE-151D43FEC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7091" y="438727"/>
          <a:ext cx="1498600" cy="1198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50800</xdr:rowOff>
    </xdr:from>
    <xdr:to>
      <xdr:col>9</xdr:col>
      <xdr:colOff>0</xdr:colOff>
      <xdr:row>4</xdr:row>
      <xdr:rowOff>119380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9C3B744-6AD8-414F-B367-AAB2BE41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50800"/>
          <a:ext cx="1498600" cy="1198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82"/>
  <sheetViews>
    <sheetView tabSelected="1" workbookViewId="0">
      <selection activeCell="H21" sqref="H21"/>
    </sheetView>
  </sheetViews>
  <sheetFormatPr baseColWidth="10" defaultColWidth="8.83203125" defaultRowHeight="15" x14ac:dyDescent="0.2"/>
  <cols>
    <col min="1" max="1" width="10.6640625" style="4" customWidth="1"/>
    <col min="2" max="2" width="12.6640625" style="4" customWidth="1"/>
    <col min="3" max="3" width="35.6640625" customWidth="1"/>
    <col min="4" max="6" width="10.6640625" style="4" customWidth="1"/>
    <col min="7" max="7" width="6.5" customWidth="1"/>
  </cols>
  <sheetData>
    <row r="1" spans="1:12" ht="35" x14ac:dyDescent="0.35">
      <c r="C1" s="32" t="s">
        <v>67</v>
      </c>
      <c r="D1" s="32"/>
      <c r="E1"/>
    </row>
    <row r="2" spans="1:12" ht="18" x14ac:dyDescent="0.2">
      <c r="C2" s="33"/>
      <c r="D2" s="33"/>
      <c r="E2"/>
    </row>
    <row r="3" spans="1:12" ht="18" x14ac:dyDescent="0.2">
      <c r="C3" s="34" t="s">
        <v>68</v>
      </c>
      <c r="D3" s="34"/>
      <c r="E3"/>
    </row>
    <row r="4" spans="1:12" ht="18" x14ac:dyDescent="0.2">
      <c r="C4" s="35" t="s">
        <v>69</v>
      </c>
      <c r="D4" s="35"/>
      <c r="E4"/>
    </row>
    <row r="5" spans="1:12" ht="18" x14ac:dyDescent="0.2">
      <c r="C5" s="36" t="s">
        <v>70</v>
      </c>
      <c r="D5" s="36" t="s">
        <v>60</v>
      </c>
      <c r="E5" s="3"/>
    </row>
    <row r="6" spans="1:12" ht="16" thickBot="1" x14ac:dyDescent="0.25"/>
    <row r="7" spans="1:12" ht="16" thickBot="1" x14ac:dyDescent="0.25">
      <c r="A7" s="5" t="s">
        <v>3</v>
      </c>
      <c r="B7" s="43" t="s">
        <v>50</v>
      </c>
      <c r="C7" s="2" t="s">
        <v>51</v>
      </c>
      <c r="D7" s="6" t="s">
        <v>2</v>
      </c>
      <c r="E7" s="2" t="s">
        <v>30</v>
      </c>
      <c r="F7" s="7" t="s">
        <v>49</v>
      </c>
      <c r="G7">
        <v>1</v>
      </c>
      <c r="H7" s="41" t="s">
        <v>9</v>
      </c>
      <c r="L7" s="8"/>
    </row>
    <row r="8" spans="1:12" x14ac:dyDescent="0.2">
      <c r="A8" s="92">
        <v>1</v>
      </c>
      <c r="B8" s="73"/>
      <c r="C8" s="74"/>
      <c r="D8" s="89"/>
      <c r="E8" s="76"/>
      <c r="F8" s="78"/>
      <c r="G8">
        <v>2</v>
      </c>
      <c r="H8" s="41" t="s">
        <v>10</v>
      </c>
    </row>
    <row r="9" spans="1:12" x14ac:dyDescent="0.2">
      <c r="A9" s="72">
        <f t="shared" ref="A9:A72" si="0">IF(A8=0,0,A8+1)</f>
        <v>2</v>
      </c>
      <c r="B9" s="73"/>
      <c r="C9" s="74"/>
      <c r="D9" s="89"/>
      <c r="E9" s="76"/>
      <c r="F9" s="78"/>
      <c r="G9">
        <v>3</v>
      </c>
      <c r="H9" s="41" t="s">
        <v>15</v>
      </c>
    </row>
    <row r="10" spans="1:12" x14ac:dyDescent="0.2">
      <c r="A10" s="72">
        <f t="shared" si="0"/>
        <v>3</v>
      </c>
      <c r="B10" s="73"/>
      <c r="C10" s="74"/>
      <c r="D10" s="93"/>
      <c r="E10" s="76"/>
      <c r="F10" s="78"/>
      <c r="G10">
        <v>4</v>
      </c>
      <c r="H10" s="41" t="s">
        <v>27</v>
      </c>
    </row>
    <row r="11" spans="1:12" x14ac:dyDescent="0.2">
      <c r="A11" s="72">
        <f t="shared" si="0"/>
        <v>4</v>
      </c>
      <c r="B11" s="98"/>
      <c r="C11" s="110"/>
      <c r="D11" s="98"/>
      <c r="E11" s="82"/>
      <c r="F11" s="98"/>
      <c r="G11">
        <v>5</v>
      </c>
      <c r="H11" t="s">
        <v>28</v>
      </c>
    </row>
    <row r="12" spans="1:12" x14ac:dyDescent="0.2">
      <c r="A12" s="72">
        <f t="shared" si="0"/>
        <v>5</v>
      </c>
      <c r="B12" s="98"/>
      <c r="C12" s="110"/>
      <c r="D12" s="98"/>
      <c r="E12" s="82"/>
      <c r="F12" s="98"/>
      <c r="H12" s="41"/>
    </row>
    <row r="13" spans="1:12" x14ac:dyDescent="0.2">
      <c r="A13" s="72">
        <f t="shared" si="0"/>
        <v>6</v>
      </c>
      <c r="B13" s="98"/>
      <c r="C13" s="110"/>
      <c r="D13" s="98"/>
      <c r="E13" s="82"/>
      <c r="F13" s="98"/>
    </row>
    <row r="14" spans="1:12" x14ac:dyDescent="0.2">
      <c r="A14" s="72">
        <f t="shared" si="0"/>
        <v>7</v>
      </c>
      <c r="B14" s="98"/>
      <c r="C14" s="80"/>
      <c r="D14" s="98"/>
      <c r="E14" s="82"/>
      <c r="F14" s="98"/>
    </row>
    <row r="15" spans="1:12" x14ac:dyDescent="0.2">
      <c r="A15" s="72">
        <f t="shared" si="0"/>
        <v>8</v>
      </c>
      <c r="B15" s="98"/>
      <c r="C15" s="110"/>
      <c r="D15" s="98"/>
      <c r="E15" s="82"/>
      <c r="F15" s="98"/>
    </row>
    <row r="16" spans="1:12" x14ac:dyDescent="0.2">
      <c r="A16" s="72">
        <f t="shared" si="0"/>
        <v>9</v>
      </c>
      <c r="B16" s="98"/>
      <c r="C16" s="110"/>
      <c r="D16" s="98"/>
      <c r="E16" s="82"/>
      <c r="F16" s="98"/>
    </row>
    <row r="17" spans="1:6" x14ac:dyDescent="0.2">
      <c r="A17" s="72">
        <f t="shared" si="0"/>
        <v>10</v>
      </c>
      <c r="B17" s="98"/>
      <c r="C17" s="110"/>
      <c r="D17" s="98"/>
      <c r="E17" s="82"/>
      <c r="F17" s="98"/>
    </row>
    <row r="18" spans="1:6" x14ac:dyDescent="0.2">
      <c r="A18" s="72">
        <f t="shared" si="0"/>
        <v>11</v>
      </c>
      <c r="B18" s="98"/>
      <c r="C18" s="110"/>
      <c r="D18" s="98"/>
      <c r="E18" s="82"/>
      <c r="F18" s="98"/>
    </row>
    <row r="19" spans="1:6" x14ac:dyDescent="0.2">
      <c r="A19" s="72">
        <f t="shared" si="0"/>
        <v>12</v>
      </c>
      <c r="B19" s="90"/>
      <c r="C19" s="80"/>
      <c r="D19" s="72"/>
      <c r="E19" s="76"/>
      <c r="F19" s="72"/>
    </row>
    <row r="20" spans="1:6" x14ac:dyDescent="0.2">
      <c r="A20" s="72">
        <f t="shared" si="0"/>
        <v>13</v>
      </c>
      <c r="B20" s="91"/>
      <c r="C20" s="80"/>
      <c r="D20" s="72"/>
      <c r="E20" s="82"/>
      <c r="F20" s="72"/>
    </row>
    <row r="21" spans="1:6" x14ac:dyDescent="0.2">
      <c r="A21" s="72">
        <f t="shared" si="0"/>
        <v>14</v>
      </c>
      <c r="B21" s="91"/>
      <c r="C21" s="80"/>
      <c r="D21" s="72"/>
      <c r="E21" s="82"/>
      <c r="F21" s="72"/>
    </row>
    <row r="22" spans="1:6" x14ac:dyDescent="0.2">
      <c r="A22" s="72">
        <f t="shared" si="0"/>
        <v>15</v>
      </c>
      <c r="B22" s="91"/>
      <c r="C22" s="80"/>
      <c r="D22" s="72"/>
      <c r="E22" s="82"/>
      <c r="F22" s="72"/>
    </row>
    <row r="23" spans="1:6" x14ac:dyDescent="0.2">
      <c r="A23" s="72">
        <f t="shared" si="0"/>
        <v>16</v>
      </c>
      <c r="B23" s="91"/>
      <c r="C23" s="80"/>
      <c r="D23" s="72"/>
      <c r="E23" s="82"/>
      <c r="F23" s="72"/>
    </row>
    <row r="24" spans="1:6" x14ac:dyDescent="0.2">
      <c r="A24" s="72">
        <f t="shared" si="0"/>
        <v>17</v>
      </c>
      <c r="B24" s="91"/>
      <c r="C24" s="80"/>
      <c r="D24" s="72"/>
      <c r="E24" s="82"/>
      <c r="F24" s="72"/>
    </row>
    <row r="25" spans="1:6" x14ac:dyDescent="0.2">
      <c r="A25" s="72">
        <f t="shared" si="0"/>
        <v>18</v>
      </c>
      <c r="B25" s="91"/>
      <c r="C25" s="80"/>
      <c r="D25" s="72"/>
      <c r="E25" s="82"/>
      <c r="F25" s="72"/>
    </row>
    <row r="26" spans="1:6" x14ac:dyDescent="0.2">
      <c r="A26" s="72">
        <f t="shared" si="0"/>
        <v>19</v>
      </c>
      <c r="B26" s="91"/>
      <c r="C26" s="80"/>
      <c r="D26" s="72"/>
      <c r="E26" s="82"/>
      <c r="F26" s="72"/>
    </row>
    <row r="27" spans="1:6" x14ac:dyDescent="0.2">
      <c r="A27" s="72">
        <f t="shared" si="0"/>
        <v>20</v>
      </c>
      <c r="B27" s="91"/>
      <c r="C27" s="80"/>
      <c r="D27" s="72"/>
      <c r="E27" s="82"/>
      <c r="F27" s="72"/>
    </row>
    <row r="28" spans="1:6" x14ac:dyDescent="0.2">
      <c r="A28" s="72">
        <f t="shared" si="0"/>
        <v>21</v>
      </c>
      <c r="B28" s="91"/>
      <c r="C28" s="80"/>
      <c r="D28" s="72"/>
      <c r="E28" s="82"/>
      <c r="F28" s="72"/>
    </row>
    <row r="29" spans="1:6" x14ac:dyDescent="0.2">
      <c r="A29" s="72">
        <f t="shared" si="0"/>
        <v>22</v>
      </c>
      <c r="B29" s="90"/>
      <c r="C29" s="80"/>
      <c r="D29" s="72"/>
      <c r="E29" s="76"/>
      <c r="F29" s="72"/>
    </row>
    <row r="30" spans="1:6" x14ac:dyDescent="0.2">
      <c r="A30" s="72">
        <f t="shared" si="0"/>
        <v>23</v>
      </c>
      <c r="B30" s="91"/>
      <c r="C30" s="80"/>
      <c r="D30" s="72"/>
      <c r="E30" s="82"/>
      <c r="F30" s="72"/>
    </row>
    <row r="31" spans="1:6" x14ac:dyDescent="0.2">
      <c r="A31" s="72">
        <f t="shared" si="0"/>
        <v>24</v>
      </c>
      <c r="B31" s="91"/>
      <c r="C31" s="80"/>
      <c r="D31" s="72"/>
      <c r="E31" s="82"/>
      <c r="F31" s="72"/>
    </row>
    <row r="32" spans="1:6" x14ac:dyDescent="0.2">
      <c r="A32" s="72">
        <f t="shared" si="0"/>
        <v>25</v>
      </c>
      <c r="B32" s="90"/>
      <c r="C32" s="80"/>
      <c r="D32" s="72"/>
      <c r="E32" s="76"/>
      <c r="F32" s="72"/>
    </row>
    <row r="33" spans="1:6" x14ac:dyDescent="0.2">
      <c r="A33" s="72">
        <f t="shared" si="0"/>
        <v>26</v>
      </c>
      <c r="B33" s="91"/>
      <c r="C33" s="80"/>
      <c r="D33" s="72"/>
      <c r="E33" s="82"/>
      <c r="F33" s="72"/>
    </row>
    <row r="34" spans="1:6" x14ac:dyDescent="0.2">
      <c r="A34" s="72">
        <f t="shared" si="0"/>
        <v>27</v>
      </c>
      <c r="B34" s="91"/>
      <c r="C34" s="80"/>
      <c r="D34" s="72"/>
      <c r="E34" s="82"/>
      <c r="F34" s="72"/>
    </row>
    <row r="35" spans="1:6" x14ac:dyDescent="0.2">
      <c r="A35" s="72">
        <f t="shared" si="0"/>
        <v>28</v>
      </c>
      <c r="B35" s="91"/>
      <c r="C35" s="80"/>
      <c r="D35" s="72"/>
      <c r="E35" s="82"/>
      <c r="F35" s="72"/>
    </row>
    <row r="36" spans="1:6" x14ac:dyDescent="0.2">
      <c r="A36" s="72">
        <f t="shared" si="0"/>
        <v>29</v>
      </c>
      <c r="B36" s="91"/>
      <c r="C36" s="80"/>
      <c r="D36" s="72"/>
      <c r="E36" s="82"/>
      <c r="F36" s="72"/>
    </row>
    <row r="37" spans="1:6" x14ac:dyDescent="0.2">
      <c r="A37" s="72">
        <f t="shared" si="0"/>
        <v>30</v>
      </c>
      <c r="B37" s="114"/>
      <c r="C37" s="116"/>
      <c r="D37" s="114"/>
      <c r="E37" s="119"/>
      <c r="F37" s="114"/>
    </row>
    <row r="38" spans="1:6" x14ac:dyDescent="0.2">
      <c r="A38" s="72">
        <f t="shared" si="0"/>
        <v>31</v>
      </c>
      <c r="B38" s="91"/>
      <c r="C38" s="80"/>
      <c r="D38" s="72"/>
      <c r="E38" s="82"/>
      <c r="F38" s="72"/>
    </row>
    <row r="39" spans="1:6" x14ac:dyDescent="0.2">
      <c r="A39" s="72">
        <f t="shared" si="0"/>
        <v>32</v>
      </c>
      <c r="B39" s="90"/>
      <c r="C39" s="80"/>
      <c r="D39" s="72"/>
      <c r="E39" s="76"/>
      <c r="F39" s="72"/>
    </row>
    <row r="40" spans="1:6" x14ac:dyDescent="0.2">
      <c r="A40" s="72">
        <f t="shared" si="0"/>
        <v>33</v>
      </c>
      <c r="B40" s="90"/>
      <c r="C40" s="80"/>
      <c r="D40" s="78"/>
      <c r="E40" s="76"/>
      <c r="F40" s="72"/>
    </row>
    <row r="41" spans="1:6" x14ac:dyDescent="0.2">
      <c r="A41" s="72">
        <f t="shared" si="0"/>
        <v>34</v>
      </c>
      <c r="B41" s="90"/>
      <c r="C41" s="80"/>
      <c r="D41" s="78"/>
      <c r="E41" s="76"/>
      <c r="F41" s="72"/>
    </row>
    <row r="42" spans="1:6" x14ac:dyDescent="0.2">
      <c r="A42" s="72">
        <f t="shared" si="0"/>
        <v>35</v>
      </c>
      <c r="B42" s="90"/>
      <c r="C42" s="80"/>
      <c r="D42" s="78"/>
      <c r="E42" s="76"/>
      <c r="F42" s="72"/>
    </row>
    <row r="43" spans="1:6" x14ac:dyDescent="0.2">
      <c r="A43" s="72">
        <f t="shared" si="0"/>
        <v>36</v>
      </c>
      <c r="B43" s="90"/>
      <c r="C43" s="80"/>
      <c r="D43" s="78"/>
      <c r="E43" s="76"/>
      <c r="F43" s="72"/>
    </row>
    <row r="44" spans="1:6" x14ac:dyDescent="0.2">
      <c r="A44" s="72">
        <f t="shared" si="0"/>
        <v>37</v>
      </c>
      <c r="B44" s="90"/>
      <c r="C44" s="80"/>
      <c r="D44" s="78"/>
      <c r="E44" s="76"/>
      <c r="F44" s="72"/>
    </row>
    <row r="45" spans="1:6" x14ac:dyDescent="0.2">
      <c r="A45" s="72">
        <f t="shared" si="0"/>
        <v>38</v>
      </c>
      <c r="B45" s="73"/>
      <c r="C45" s="74"/>
      <c r="D45" s="93"/>
      <c r="E45" s="76"/>
      <c r="F45" s="77"/>
    </row>
    <row r="46" spans="1:6" x14ac:dyDescent="0.2">
      <c r="A46" s="72">
        <f t="shared" si="0"/>
        <v>39</v>
      </c>
      <c r="B46" s="73"/>
      <c r="C46" s="74"/>
      <c r="D46" s="89"/>
      <c r="E46" s="76"/>
      <c r="F46" s="77"/>
    </row>
    <row r="47" spans="1:6" x14ac:dyDescent="0.2">
      <c r="A47" s="72">
        <f t="shared" si="0"/>
        <v>40</v>
      </c>
      <c r="B47" s="73"/>
      <c r="C47" s="74"/>
      <c r="D47" s="89"/>
      <c r="E47" s="76"/>
      <c r="F47" s="77"/>
    </row>
    <row r="48" spans="1:6" x14ac:dyDescent="0.2">
      <c r="A48" s="72">
        <f t="shared" si="0"/>
        <v>41</v>
      </c>
      <c r="B48" s="73"/>
      <c r="C48" s="74"/>
      <c r="D48" s="89"/>
      <c r="E48" s="76"/>
      <c r="F48" s="77"/>
    </row>
    <row r="49" spans="1:13" x14ac:dyDescent="0.2">
      <c r="A49" s="72">
        <f t="shared" si="0"/>
        <v>42</v>
      </c>
      <c r="B49" s="73"/>
      <c r="C49" s="74"/>
      <c r="D49" s="89"/>
      <c r="E49" s="76"/>
      <c r="F49" s="77"/>
    </row>
    <row r="50" spans="1:13" x14ac:dyDescent="0.2">
      <c r="A50" s="72">
        <f t="shared" si="0"/>
        <v>43</v>
      </c>
      <c r="B50" s="73"/>
      <c r="C50" s="74"/>
      <c r="D50" s="89"/>
      <c r="E50" s="76"/>
      <c r="F50" s="77"/>
    </row>
    <row r="51" spans="1:13" x14ac:dyDescent="0.2">
      <c r="A51" s="72">
        <f t="shared" si="0"/>
        <v>44</v>
      </c>
      <c r="B51" s="73"/>
      <c r="C51" s="74"/>
      <c r="D51" s="93"/>
      <c r="E51" s="76"/>
      <c r="F51" s="77"/>
    </row>
    <row r="52" spans="1:13" x14ac:dyDescent="0.2">
      <c r="A52" s="72">
        <f t="shared" si="0"/>
        <v>45</v>
      </c>
      <c r="B52" s="73"/>
      <c r="C52" s="74"/>
      <c r="D52" s="89"/>
      <c r="E52" s="76"/>
      <c r="F52" s="77"/>
    </row>
    <row r="53" spans="1:13" x14ac:dyDescent="0.2">
      <c r="A53" s="72">
        <f t="shared" si="0"/>
        <v>46</v>
      </c>
      <c r="B53" s="73"/>
      <c r="C53" s="74"/>
      <c r="D53" s="89"/>
      <c r="E53" s="76"/>
      <c r="F53" s="78"/>
    </row>
    <row r="54" spans="1:13" x14ac:dyDescent="0.2">
      <c r="A54" s="72">
        <f t="shared" si="0"/>
        <v>47</v>
      </c>
      <c r="B54" s="73"/>
      <c r="C54" s="74"/>
      <c r="D54" s="89"/>
      <c r="E54" s="76"/>
      <c r="F54" s="77"/>
      <c r="M54" s="45"/>
    </row>
    <row r="55" spans="1:13" x14ac:dyDescent="0.2">
      <c r="A55" s="72">
        <f t="shared" si="0"/>
        <v>48</v>
      </c>
      <c r="B55" s="73"/>
      <c r="C55" s="74"/>
      <c r="D55" s="89"/>
      <c r="E55" s="76"/>
      <c r="F55" s="77"/>
      <c r="M55" s="45"/>
    </row>
    <row r="56" spans="1:13" x14ac:dyDescent="0.2">
      <c r="A56" s="72">
        <f t="shared" si="0"/>
        <v>49</v>
      </c>
      <c r="B56" s="73"/>
      <c r="C56" s="74"/>
      <c r="D56" s="89"/>
      <c r="E56" s="76"/>
      <c r="F56" s="77"/>
    </row>
    <row r="57" spans="1:13" x14ac:dyDescent="0.2">
      <c r="A57" s="72">
        <f t="shared" si="0"/>
        <v>50</v>
      </c>
      <c r="B57" s="73"/>
      <c r="C57" s="74"/>
      <c r="D57" s="89"/>
      <c r="E57" s="76"/>
      <c r="F57" s="78"/>
    </row>
    <row r="58" spans="1:13" x14ac:dyDescent="0.2">
      <c r="A58" s="72">
        <f t="shared" si="0"/>
        <v>51</v>
      </c>
      <c r="B58" s="73"/>
      <c r="C58" s="74"/>
      <c r="D58" s="89"/>
      <c r="E58" s="76"/>
      <c r="F58" s="77"/>
    </row>
    <row r="59" spans="1:13" x14ac:dyDescent="0.2">
      <c r="A59" s="72">
        <f t="shared" si="0"/>
        <v>52</v>
      </c>
      <c r="B59" s="73"/>
      <c r="C59" s="74"/>
      <c r="D59" s="89"/>
      <c r="E59" s="76"/>
      <c r="F59" s="77"/>
    </row>
    <row r="60" spans="1:13" x14ac:dyDescent="0.2">
      <c r="A60" s="72">
        <f t="shared" si="0"/>
        <v>53</v>
      </c>
      <c r="B60" s="73"/>
      <c r="C60" s="74"/>
      <c r="D60" s="89"/>
      <c r="E60" s="76"/>
      <c r="F60" s="77"/>
    </row>
    <row r="61" spans="1:13" x14ac:dyDescent="0.2">
      <c r="A61" s="72">
        <f t="shared" si="0"/>
        <v>54</v>
      </c>
      <c r="B61" s="73"/>
      <c r="C61" s="74"/>
      <c r="D61" s="89"/>
      <c r="E61" s="76"/>
      <c r="F61" s="77"/>
    </row>
    <row r="62" spans="1:13" x14ac:dyDescent="0.2">
      <c r="A62" s="72">
        <f t="shared" si="0"/>
        <v>55</v>
      </c>
      <c r="B62" s="73"/>
      <c r="C62" s="74"/>
      <c r="D62" s="89"/>
      <c r="E62" s="76"/>
      <c r="F62" s="77"/>
    </row>
    <row r="63" spans="1:13" x14ac:dyDescent="0.2">
      <c r="A63" s="72">
        <f t="shared" si="0"/>
        <v>56</v>
      </c>
      <c r="B63" s="73"/>
      <c r="C63" s="74"/>
      <c r="D63" s="89"/>
      <c r="E63" s="76"/>
      <c r="F63" s="77"/>
    </row>
    <row r="64" spans="1:13" x14ac:dyDescent="0.2">
      <c r="A64" s="72">
        <f t="shared" si="0"/>
        <v>57</v>
      </c>
      <c r="B64" s="73"/>
      <c r="C64" s="74"/>
      <c r="D64" s="89"/>
      <c r="E64" s="76"/>
      <c r="F64" s="77"/>
    </row>
    <row r="65" spans="1:6" x14ac:dyDescent="0.2">
      <c r="A65" s="72">
        <f t="shared" si="0"/>
        <v>58</v>
      </c>
      <c r="B65" s="73"/>
      <c r="C65" s="74"/>
      <c r="D65" s="89"/>
      <c r="E65" s="76"/>
      <c r="F65" s="77"/>
    </row>
    <row r="66" spans="1:6" x14ac:dyDescent="0.2">
      <c r="A66" s="72">
        <f t="shared" si="0"/>
        <v>59</v>
      </c>
      <c r="B66" s="113"/>
      <c r="C66" s="115"/>
      <c r="D66" s="117"/>
      <c r="E66" s="118"/>
      <c r="F66" s="120"/>
    </row>
    <row r="67" spans="1:6" x14ac:dyDescent="0.2">
      <c r="A67" s="72">
        <f t="shared" si="0"/>
        <v>60</v>
      </c>
      <c r="B67" s="113"/>
      <c r="C67" s="115"/>
      <c r="D67" s="117"/>
      <c r="E67" s="118"/>
      <c r="F67" s="120"/>
    </row>
    <row r="68" spans="1:6" x14ac:dyDescent="0.2">
      <c r="A68" s="72">
        <f t="shared" si="0"/>
        <v>61</v>
      </c>
      <c r="B68" s="73"/>
      <c r="C68" s="74"/>
      <c r="D68" s="89"/>
      <c r="E68" s="118"/>
      <c r="F68" s="77"/>
    </row>
    <row r="69" spans="1:6" x14ac:dyDescent="0.2">
      <c r="A69" s="72">
        <f t="shared" si="0"/>
        <v>62</v>
      </c>
      <c r="B69" s="73"/>
      <c r="C69" s="74"/>
      <c r="D69" s="89"/>
      <c r="E69" s="118"/>
      <c r="F69" s="77"/>
    </row>
    <row r="70" spans="1:6" x14ac:dyDescent="0.2">
      <c r="A70" s="72">
        <f t="shared" si="0"/>
        <v>63</v>
      </c>
      <c r="B70" s="73"/>
      <c r="C70" s="74"/>
      <c r="D70" s="89"/>
      <c r="E70" s="118"/>
      <c r="F70" s="77"/>
    </row>
    <row r="71" spans="1:6" x14ac:dyDescent="0.2">
      <c r="A71" s="72">
        <f t="shared" si="0"/>
        <v>64</v>
      </c>
      <c r="B71" s="73"/>
      <c r="C71" s="74"/>
      <c r="D71" s="89"/>
      <c r="E71" s="118"/>
      <c r="F71" s="77"/>
    </row>
    <row r="72" spans="1:6" x14ac:dyDescent="0.2">
      <c r="A72" s="72">
        <f t="shared" si="0"/>
        <v>65</v>
      </c>
      <c r="B72" s="73"/>
      <c r="C72" s="74"/>
      <c r="D72" s="89"/>
      <c r="E72" s="118"/>
      <c r="F72" s="77"/>
    </row>
    <row r="73" spans="1:6" x14ac:dyDescent="0.2">
      <c r="A73" s="72">
        <f t="shared" ref="A73:A78" si="1">IF(A72=0,0,A72+1)</f>
        <v>66</v>
      </c>
      <c r="B73" s="73"/>
      <c r="C73" s="74"/>
      <c r="D73" s="89"/>
      <c r="E73" s="118"/>
      <c r="F73" s="77"/>
    </row>
    <row r="74" spans="1:6" x14ac:dyDescent="0.2">
      <c r="A74" s="72">
        <f t="shared" si="1"/>
        <v>67</v>
      </c>
      <c r="B74" s="73"/>
      <c r="C74" s="74"/>
      <c r="D74" s="89"/>
      <c r="E74" s="118"/>
      <c r="F74" s="77"/>
    </row>
    <row r="75" spans="1:6" x14ac:dyDescent="0.2">
      <c r="A75" s="72">
        <f t="shared" si="1"/>
        <v>68</v>
      </c>
      <c r="B75" s="73"/>
      <c r="C75" s="74"/>
      <c r="D75" s="89"/>
      <c r="E75" s="118"/>
      <c r="F75" s="77"/>
    </row>
    <row r="76" spans="1:6" x14ac:dyDescent="0.2">
      <c r="A76" s="72">
        <f t="shared" si="1"/>
        <v>69</v>
      </c>
      <c r="B76" s="73"/>
      <c r="C76" s="74"/>
      <c r="D76" s="93"/>
      <c r="E76" s="118"/>
      <c r="F76" s="78"/>
    </row>
    <row r="77" spans="1:6" x14ac:dyDescent="0.2">
      <c r="A77" s="72">
        <f t="shared" si="1"/>
        <v>70</v>
      </c>
    </row>
    <row r="78" spans="1:6" x14ac:dyDescent="0.2">
      <c r="A78" s="72">
        <f t="shared" si="1"/>
        <v>71</v>
      </c>
    </row>
    <row r="79" spans="1:6" x14ac:dyDescent="0.2">
      <c r="A79" s="112"/>
      <c r="B79" s="47"/>
    </row>
    <row r="80" spans="1:6" x14ac:dyDescent="0.2">
      <c r="A80" s="112"/>
    </row>
    <row r="81" spans="1:1" x14ac:dyDescent="0.2">
      <c r="A81" s="112"/>
    </row>
    <row r="82" spans="1:1" x14ac:dyDescent="0.2">
      <c r="A82" s="112"/>
    </row>
  </sheetData>
  <sortState ref="B8:F76">
    <sortCondition ref="D8:D76"/>
  </sortState>
  <pageMargins left="0.70866141732283472" right="0.70866141732283472" top="0.74803149606299213" bottom="1.9685039370078741" header="0.31496062992125984" footer="0.31496062992125984"/>
  <pageSetup paperSize="9" scale="90" orientation="portrait" horizontalDpi="4294967293" r:id="rId1"/>
  <headerFoot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J82"/>
  <sheetViews>
    <sheetView showZeros="0" workbookViewId="0">
      <selection activeCell="I30" sqref="I30"/>
    </sheetView>
  </sheetViews>
  <sheetFormatPr baseColWidth="10" defaultColWidth="8.83203125" defaultRowHeight="15" x14ac:dyDescent="0.2"/>
  <cols>
    <col min="1" max="1" width="10.6640625" customWidth="1"/>
    <col min="2" max="2" width="8.6640625" style="4" customWidth="1"/>
    <col min="3" max="3" width="12.6640625" style="4" customWidth="1"/>
    <col min="4" max="4" width="30.6640625" customWidth="1"/>
    <col min="5" max="6" width="10.6640625" style="4" customWidth="1"/>
    <col min="7" max="8" width="10.6640625" customWidth="1"/>
    <col min="9" max="9" width="4.5" customWidth="1"/>
  </cols>
  <sheetData>
    <row r="1" spans="1:10" ht="35" x14ac:dyDescent="0.35">
      <c r="D1" s="32" t="s">
        <v>67</v>
      </c>
      <c r="E1" s="32"/>
    </row>
    <row r="2" spans="1:10" ht="18" x14ac:dyDescent="0.2">
      <c r="D2" s="35">
        <f>Deltagare!C2</f>
        <v>0</v>
      </c>
      <c r="E2" s="33"/>
    </row>
    <row r="3" spans="1:10" ht="18" x14ac:dyDescent="0.2">
      <c r="D3" s="35" t="str">
        <f>Deltagare!C3</f>
        <v>Anläggning, ort</v>
      </c>
      <c r="E3" s="34"/>
    </row>
    <row r="4" spans="1:10" ht="18" x14ac:dyDescent="0.2">
      <c r="D4" s="35" t="str">
        <f>Deltagare!C4</f>
        <v>xxxx-xx-xx</v>
      </c>
      <c r="E4" s="35"/>
    </row>
    <row r="5" spans="1:10" ht="18" x14ac:dyDescent="0.2">
      <c r="A5" s="3"/>
      <c r="D5" s="127" t="s">
        <v>61</v>
      </c>
      <c r="E5" s="36" t="str">
        <f>Deltagare!D5</f>
        <v>D14</v>
      </c>
      <c r="F5" s="29"/>
    </row>
    <row r="6" spans="1:10" ht="16" thickBot="1" x14ac:dyDescent="0.25">
      <c r="A6" s="3"/>
      <c r="B6" s="27"/>
      <c r="D6" s="45"/>
      <c r="F6" s="29"/>
    </row>
    <row r="7" spans="1:10" ht="16" thickBot="1" x14ac:dyDescent="0.25">
      <c r="A7" s="1" t="s">
        <v>0</v>
      </c>
      <c r="B7" s="6" t="s">
        <v>1</v>
      </c>
      <c r="C7" s="43" t="s">
        <v>50</v>
      </c>
      <c r="D7" s="2" t="s">
        <v>51</v>
      </c>
      <c r="E7" s="6" t="s">
        <v>2</v>
      </c>
      <c r="F7" s="2" t="s">
        <v>30</v>
      </c>
      <c r="G7" s="7" t="s">
        <v>49</v>
      </c>
      <c r="H7" s="47"/>
      <c r="I7">
        <v>1</v>
      </c>
      <c r="J7" t="s">
        <v>20</v>
      </c>
    </row>
    <row r="8" spans="1:10" x14ac:dyDescent="0.2">
      <c r="A8" s="83">
        <v>1</v>
      </c>
      <c r="B8" s="84">
        <v>0</v>
      </c>
      <c r="C8" s="90"/>
      <c r="D8" s="80"/>
      <c r="E8" s="78"/>
      <c r="F8" s="76"/>
      <c r="G8" s="72"/>
      <c r="H8" s="42"/>
      <c r="I8">
        <v>1.5</v>
      </c>
      <c r="J8" t="s">
        <v>66</v>
      </c>
    </row>
    <row r="9" spans="1:10" x14ac:dyDescent="0.2">
      <c r="A9" s="71">
        <v>2</v>
      </c>
      <c r="B9" s="126">
        <f t="shared" ref="B9" si="0">IF(B8=0,0,B8+1)</f>
        <v>0</v>
      </c>
      <c r="C9" s="73"/>
      <c r="D9" s="74"/>
      <c r="E9" s="89"/>
      <c r="F9" s="76"/>
      <c r="G9" s="77"/>
      <c r="H9" s="42"/>
      <c r="I9">
        <v>2</v>
      </c>
      <c r="J9" t="s">
        <v>45</v>
      </c>
    </row>
    <row r="10" spans="1:10" x14ac:dyDescent="0.2">
      <c r="A10" s="71">
        <v>3</v>
      </c>
      <c r="B10" s="126">
        <f t="shared" ref="B10:B72" si="1">IF(B9=0,0,B9+1)</f>
        <v>0</v>
      </c>
      <c r="C10" s="73"/>
      <c r="D10" s="74"/>
      <c r="E10" s="93"/>
      <c r="F10" s="76"/>
      <c r="G10" s="78"/>
      <c r="H10" s="42"/>
      <c r="I10">
        <v>3</v>
      </c>
      <c r="J10" t="s">
        <v>57</v>
      </c>
    </row>
    <row r="11" spans="1:10" x14ac:dyDescent="0.2">
      <c r="A11" s="71">
        <v>4</v>
      </c>
      <c r="B11" s="126">
        <f t="shared" si="1"/>
        <v>0</v>
      </c>
      <c r="C11" s="90"/>
      <c r="D11" s="80"/>
      <c r="E11" s="72"/>
      <c r="F11" s="76"/>
      <c r="G11" s="72"/>
      <c r="H11" s="42"/>
      <c r="I11">
        <v>4</v>
      </c>
      <c r="J11" t="s">
        <v>24</v>
      </c>
    </row>
    <row r="12" spans="1:10" x14ac:dyDescent="0.2">
      <c r="A12" s="71">
        <v>5</v>
      </c>
      <c r="B12" s="126">
        <f t="shared" si="1"/>
        <v>0</v>
      </c>
      <c r="C12" s="98"/>
      <c r="D12" s="110"/>
      <c r="E12" s="98"/>
      <c r="F12" s="82"/>
      <c r="G12" s="98"/>
      <c r="H12" s="42"/>
      <c r="I12">
        <v>5</v>
      </c>
      <c r="J12" t="s">
        <v>46</v>
      </c>
    </row>
    <row r="13" spans="1:10" x14ac:dyDescent="0.2">
      <c r="A13" s="71">
        <v>6</v>
      </c>
      <c r="B13" s="126">
        <f t="shared" si="1"/>
        <v>0</v>
      </c>
      <c r="C13" s="73"/>
      <c r="D13" s="74"/>
      <c r="E13" s="89"/>
      <c r="F13" s="76"/>
      <c r="G13" s="77"/>
      <c r="H13" s="42"/>
      <c r="I13">
        <v>6</v>
      </c>
      <c r="J13" t="s">
        <v>21</v>
      </c>
    </row>
    <row r="14" spans="1:10" x14ac:dyDescent="0.2">
      <c r="A14" s="71">
        <v>7</v>
      </c>
      <c r="B14" s="126">
        <f t="shared" si="1"/>
        <v>0</v>
      </c>
      <c r="C14" s="73"/>
      <c r="D14" s="74"/>
      <c r="E14" s="93"/>
      <c r="F14" s="76"/>
      <c r="G14" s="77"/>
      <c r="H14" s="42"/>
      <c r="I14">
        <v>7</v>
      </c>
      <c r="J14" t="s">
        <v>22</v>
      </c>
    </row>
    <row r="15" spans="1:10" x14ac:dyDescent="0.2">
      <c r="A15" s="71">
        <v>8</v>
      </c>
      <c r="B15" s="126">
        <f t="shared" si="1"/>
        <v>0</v>
      </c>
      <c r="C15" s="73"/>
      <c r="D15" s="74"/>
      <c r="E15" s="89"/>
      <c r="F15" s="76"/>
      <c r="G15" s="77"/>
      <c r="H15" s="42"/>
      <c r="I15">
        <v>8</v>
      </c>
      <c r="J15" t="s">
        <v>23</v>
      </c>
    </row>
    <row r="16" spans="1:10" x14ac:dyDescent="0.2">
      <c r="A16" s="71">
        <v>9</v>
      </c>
      <c r="B16" s="126">
        <f t="shared" si="1"/>
        <v>0</v>
      </c>
      <c r="C16" s="90"/>
      <c r="D16" s="80"/>
      <c r="E16" s="72"/>
      <c r="F16" s="76"/>
      <c r="G16" s="72"/>
      <c r="H16" s="42"/>
      <c r="I16">
        <v>9</v>
      </c>
      <c r="J16" t="s">
        <v>25</v>
      </c>
    </row>
    <row r="17" spans="1:10" x14ac:dyDescent="0.2">
      <c r="A17" s="71">
        <v>10</v>
      </c>
      <c r="B17" s="126">
        <f t="shared" si="1"/>
        <v>0</v>
      </c>
      <c r="C17" s="91"/>
      <c r="D17" s="80"/>
      <c r="E17" s="72"/>
      <c r="F17" s="82"/>
      <c r="G17" s="72"/>
      <c r="H17" s="42"/>
      <c r="I17">
        <v>10</v>
      </c>
      <c r="J17" t="s">
        <v>47</v>
      </c>
    </row>
    <row r="18" spans="1:10" x14ac:dyDescent="0.2">
      <c r="A18" s="71">
        <v>11</v>
      </c>
      <c r="B18" s="126">
        <f t="shared" si="1"/>
        <v>0</v>
      </c>
      <c r="C18" s="98"/>
      <c r="D18" s="110"/>
      <c r="E18" s="98"/>
      <c r="F18" s="82"/>
      <c r="G18" s="98"/>
      <c r="H18" s="42"/>
      <c r="I18">
        <v>11</v>
      </c>
      <c r="J18" t="s">
        <v>26</v>
      </c>
    </row>
    <row r="19" spans="1:10" x14ac:dyDescent="0.2">
      <c r="A19" s="71">
        <v>12</v>
      </c>
      <c r="B19" s="126">
        <f t="shared" si="1"/>
        <v>0</v>
      </c>
      <c r="C19" s="98"/>
      <c r="D19" s="110"/>
      <c r="E19" s="98"/>
      <c r="F19" s="82"/>
      <c r="G19" s="98"/>
      <c r="H19" s="42"/>
      <c r="I19">
        <v>12</v>
      </c>
      <c r="J19" t="s">
        <v>56</v>
      </c>
    </row>
    <row r="20" spans="1:10" x14ac:dyDescent="0.2">
      <c r="A20" s="71">
        <v>13</v>
      </c>
      <c r="B20" s="126">
        <f t="shared" si="1"/>
        <v>0</v>
      </c>
      <c r="C20" s="98"/>
      <c r="D20" s="110"/>
      <c r="E20" s="98"/>
      <c r="F20" s="82"/>
      <c r="G20" s="98"/>
      <c r="H20" s="42"/>
      <c r="I20">
        <v>13</v>
      </c>
      <c r="J20" t="s">
        <v>58</v>
      </c>
    </row>
    <row r="21" spans="1:10" x14ac:dyDescent="0.2">
      <c r="A21" s="71">
        <v>14</v>
      </c>
      <c r="B21" s="126">
        <f t="shared" si="1"/>
        <v>0</v>
      </c>
      <c r="C21" s="91"/>
      <c r="D21" s="80"/>
      <c r="E21" s="72"/>
      <c r="F21" s="82"/>
      <c r="G21" s="72"/>
      <c r="H21" s="42"/>
    </row>
    <row r="22" spans="1:10" x14ac:dyDescent="0.2">
      <c r="A22" s="71">
        <v>15</v>
      </c>
      <c r="B22" s="126">
        <f t="shared" si="1"/>
        <v>0</v>
      </c>
      <c r="C22" s="98"/>
      <c r="D22" s="110"/>
      <c r="E22" s="98"/>
      <c r="F22" s="82"/>
      <c r="G22" s="98"/>
      <c r="H22" s="42"/>
    </row>
    <row r="23" spans="1:10" x14ac:dyDescent="0.2">
      <c r="A23" s="71">
        <v>16</v>
      </c>
      <c r="B23" s="126">
        <f t="shared" si="1"/>
        <v>0</v>
      </c>
      <c r="C23" s="98"/>
      <c r="D23" s="80"/>
      <c r="E23" s="98"/>
      <c r="F23" s="82"/>
      <c r="G23" s="98"/>
      <c r="H23" s="42"/>
    </row>
    <row r="24" spans="1:10" x14ac:dyDescent="0.2">
      <c r="A24" s="71">
        <v>17</v>
      </c>
      <c r="B24" s="126">
        <f t="shared" si="1"/>
        <v>0</v>
      </c>
      <c r="C24" s="73"/>
      <c r="D24" s="74"/>
      <c r="E24" s="89"/>
      <c r="F24" s="76"/>
      <c r="G24" s="77"/>
      <c r="H24" s="42"/>
    </row>
    <row r="25" spans="1:10" x14ac:dyDescent="0.2">
      <c r="A25" s="71">
        <v>18</v>
      </c>
      <c r="B25" s="126">
        <f t="shared" si="1"/>
        <v>0</v>
      </c>
      <c r="C25" s="73"/>
      <c r="D25" s="74"/>
      <c r="E25" s="89"/>
      <c r="F25" s="76"/>
      <c r="G25" s="77"/>
      <c r="H25" s="42"/>
    </row>
    <row r="26" spans="1:10" x14ac:dyDescent="0.2">
      <c r="A26" s="71">
        <v>19</v>
      </c>
      <c r="B26" s="126">
        <f t="shared" si="1"/>
        <v>0</v>
      </c>
      <c r="C26" s="73"/>
      <c r="D26" s="74"/>
      <c r="E26" s="89"/>
      <c r="F26" s="76"/>
      <c r="G26" s="77"/>
      <c r="H26" s="42"/>
    </row>
    <row r="27" spans="1:10" x14ac:dyDescent="0.2">
      <c r="A27" s="71">
        <v>20</v>
      </c>
      <c r="B27" s="126">
        <f t="shared" si="1"/>
        <v>0</v>
      </c>
      <c r="C27" s="73"/>
      <c r="D27" s="74"/>
      <c r="E27" s="89"/>
      <c r="F27" s="76"/>
      <c r="G27" s="77"/>
      <c r="H27" s="42"/>
    </row>
    <row r="28" spans="1:10" x14ac:dyDescent="0.2">
      <c r="A28" s="71">
        <v>21</v>
      </c>
      <c r="B28" s="126">
        <f t="shared" si="1"/>
        <v>0</v>
      </c>
      <c r="C28" s="73"/>
      <c r="D28" s="74"/>
      <c r="E28" s="89"/>
      <c r="F28" s="76"/>
      <c r="G28" s="77"/>
      <c r="H28" s="42"/>
    </row>
    <row r="29" spans="1:10" x14ac:dyDescent="0.2">
      <c r="A29" s="71">
        <v>22</v>
      </c>
      <c r="B29" s="126">
        <f t="shared" si="1"/>
        <v>0</v>
      </c>
      <c r="C29" s="91"/>
      <c r="D29" s="80"/>
      <c r="E29" s="72"/>
      <c r="F29" s="82"/>
      <c r="G29" s="72"/>
      <c r="H29" s="42"/>
    </row>
    <row r="30" spans="1:10" x14ac:dyDescent="0.2">
      <c r="A30" s="71">
        <v>23</v>
      </c>
      <c r="B30" s="126">
        <f t="shared" si="1"/>
        <v>0</v>
      </c>
      <c r="C30" s="73"/>
      <c r="D30" s="74"/>
      <c r="E30" s="89"/>
      <c r="F30" s="76"/>
      <c r="G30" s="78"/>
      <c r="H30" s="42"/>
    </row>
    <row r="31" spans="1:10" x14ac:dyDescent="0.2">
      <c r="A31" s="71">
        <v>24</v>
      </c>
      <c r="B31" s="126">
        <f t="shared" si="1"/>
        <v>0</v>
      </c>
      <c r="C31" s="73"/>
      <c r="D31" s="74"/>
      <c r="E31" s="89"/>
      <c r="F31" s="76"/>
      <c r="G31" s="77"/>
      <c r="H31" s="42"/>
    </row>
    <row r="32" spans="1:10" x14ac:dyDescent="0.2">
      <c r="A32" s="71">
        <v>25</v>
      </c>
      <c r="B32" s="126">
        <f t="shared" si="1"/>
        <v>0</v>
      </c>
      <c r="C32" s="91"/>
      <c r="D32" s="80"/>
      <c r="E32" s="72"/>
      <c r="F32" s="82"/>
      <c r="G32" s="72"/>
      <c r="H32" s="42"/>
    </row>
    <row r="33" spans="1:8" x14ac:dyDescent="0.2">
      <c r="A33" s="71">
        <v>26</v>
      </c>
      <c r="B33" s="126">
        <f t="shared" si="1"/>
        <v>0</v>
      </c>
      <c r="C33" s="90"/>
      <c r="D33" s="80"/>
      <c r="E33" s="72"/>
      <c r="F33" s="76"/>
      <c r="G33" s="72"/>
      <c r="H33" s="42"/>
    </row>
    <row r="34" spans="1:8" x14ac:dyDescent="0.2">
      <c r="A34" s="71">
        <v>27</v>
      </c>
      <c r="B34" s="126">
        <f t="shared" si="1"/>
        <v>0</v>
      </c>
      <c r="C34" s="91"/>
      <c r="D34" s="80"/>
      <c r="E34" s="72"/>
      <c r="F34" s="82"/>
      <c r="G34" s="72"/>
      <c r="H34" s="42"/>
    </row>
    <row r="35" spans="1:8" x14ac:dyDescent="0.2">
      <c r="A35" s="71">
        <v>28</v>
      </c>
      <c r="B35" s="126">
        <f t="shared" si="1"/>
        <v>0</v>
      </c>
      <c r="C35" s="73"/>
      <c r="D35" s="74"/>
      <c r="E35" s="89"/>
      <c r="F35" s="76"/>
      <c r="G35" s="77"/>
      <c r="H35" s="42"/>
    </row>
    <row r="36" spans="1:8" x14ac:dyDescent="0.2">
      <c r="A36" s="71">
        <v>29</v>
      </c>
      <c r="B36" s="126">
        <f t="shared" si="1"/>
        <v>0</v>
      </c>
      <c r="C36" s="98"/>
      <c r="D36" s="110"/>
      <c r="E36" s="98"/>
      <c r="F36" s="82"/>
      <c r="G36" s="98"/>
      <c r="H36" s="42"/>
    </row>
    <row r="37" spans="1:8" x14ac:dyDescent="0.2">
      <c r="A37" s="71">
        <v>30</v>
      </c>
      <c r="B37" s="126">
        <f t="shared" si="1"/>
        <v>0</v>
      </c>
      <c r="C37" s="73"/>
      <c r="D37" s="74"/>
      <c r="E37" s="89"/>
      <c r="F37" s="76"/>
      <c r="G37" s="78"/>
      <c r="H37" s="42"/>
    </row>
    <row r="38" spans="1:8" x14ac:dyDescent="0.2">
      <c r="A38" s="71">
        <v>31</v>
      </c>
      <c r="B38" s="126">
        <f t="shared" si="1"/>
        <v>0</v>
      </c>
      <c r="C38" s="73"/>
      <c r="D38" s="74"/>
      <c r="E38" s="89"/>
      <c r="F38" s="76"/>
      <c r="G38" s="78"/>
      <c r="H38" s="42"/>
    </row>
    <row r="39" spans="1:8" x14ac:dyDescent="0.2">
      <c r="A39" s="71">
        <v>32</v>
      </c>
      <c r="B39" s="126">
        <f t="shared" si="1"/>
        <v>0</v>
      </c>
      <c r="C39" s="73"/>
      <c r="D39" s="74"/>
      <c r="E39" s="89"/>
      <c r="F39" s="76"/>
      <c r="G39" s="77"/>
      <c r="H39" s="42"/>
    </row>
    <row r="40" spans="1:8" x14ac:dyDescent="0.2">
      <c r="A40" s="71">
        <v>33</v>
      </c>
      <c r="B40" s="126">
        <f t="shared" si="1"/>
        <v>0</v>
      </c>
      <c r="C40" s="73"/>
      <c r="D40" s="74"/>
      <c r="E40" s="89"/>
      <c r="F40" s="76"/>
      <c r="G40" s="77"/>
      <c r="H40" s="42"/>
    </row>
    <row r="41" spans="1:8" x14ac:dyDescent="0.2">
      <c r="A41" s="71">
        <v>34</v>
      </c>
      <c r="B41" s="126">
        <f t="shared" si="1"/>
        <v>0</v>
      </c>
      <c r="C41" s="73"/>
      <c r="D41" s="74"/>
      <c r="E41" s="89"/>
      <c r="F41" s="76"/>
      <c r="G41" s="77"/>
      <c r="H41" s="42"/>
    </row>
    <row r="42" spans="1:8" x14ac:dyDescent="0.2">
      <c r="A42" s="71">
        <v>35</v>
      </c>
      <c r="B42" s="126">
        <f t="shared" si="1"/>
        <v>0</v>
      </c>
      <c r="C42" s="91"/>
      <c r="D42" s="80"/>
      <c r="E42" s="72"/>
      <c r="F42" s="82"/>
      <c r="G42" s="72"/>
      <c r="H42" s="42"/>
    </row>
    <row r="43" spans="1:8" x14ac:dyDescent="0.2">
      <c r="A43" s="71">
        <v>36</v>
      </c>
      <c r="B43" s="126">
        <f t="shared" si="1"/>
        <v>0</v>
      </c>
      <c r="C43" s="73"/>
      <c r="D43" s="74"/>
      <c r="E43" s="89"/>
      <c r="F43" s="76"/>
      <c r="G43" s="77"/>
      <c r="H43" s="42"/>
    </row>
    <row r="44" spans="1:8" x14ac:dyDescent="0.2">
      <c r="A44" s="71">
        <v>37</v>
      </c>
      <c r="B44" s="126">
        <f t="shared" si="1"/>
        <v>0</v>
      </c>
      <c r="C44" s="91"/>
      <c r="D44" s="80"/>
      <c r="E44" s="72"/>
      <c r="F44" s="82"/>
      <c r="G44" s="72"/>
      <c r="H44" s="42"/>
    </row>
    <row r="45" spans="1:8" x14ac:dyDescent="0.2">
      <c r="A45" s="71">
        <v>38</v>
      </c>
      <c r="B45" s="126">
        <f t="shared" si="1"/>
        <v>0</v>
      </c>
      <c r="C45" s="73"/>
      <c r="D45" s="74"/>
      <c r="E45" s="89"/>
      <c r="F45" s="76"/>
      <c r="G45" s="78"/>
      <c r="H45" s="42"/>
    </row>
    <row r="46" spans="1:8" x14ac:dyDescent="0.2">
      <c r="A46" s="71">
        <v>39</v>
      </c>
      <c r="B46" s="126">
        <f t="shared" si="1"/>
        <v>0</v>
      </c>
      <c r="C46" s="73"/>
      <c r="D46" s="74"/>
      <c r="E46" s="93"/>
      <c r="F46" s="76"/>
      <c r="G46" s="77"/>
    </row>
    <row r="47" spans="1:8" x14ac:dyDescent="0.2">
      <c r="A47" s="71">
        <v>40</v>
      </c>
      <c r="B47" s="126">
        <f t="shared" si="1"/>
        <v>0</v>
      </c>
      <c r="C47" s="73"/>
      <c r="D47" s="74"/>
      <c r="E47" s="89"/>
      <c r="F47" s="76"/>
      <c r="G47" s="77"/>
    </row>
    <row r="48" spans="1:8" x14ac:dyDescent="0.2">
      <c r="A48" s="71">
        <v>41</v>
      </c>
      <c r="B48" s="126">
        <f t="shared" si="1"/>
        <v>0</v>
      </c>
      <c r="C48" s="90"/>
      <c r="D48" s="80"/>
      <c r="E48" s="72"/>
      <c r="F48" s="76"/>
      <c r="G48" s="72"/>
    </row>
    <row r="49" spans="1:7" x14ac:dyDescent="0.2">
      <c r="A49" s="71">
        <v>42</v>
      </c>
      <c r="B49" s="126">
        <f t="shared" si="1"/>
        <v>0</v>
      </c>
      <c r="C49" s="73"/>
      <c r="D49" s="74"/>
      <c r="E49" s="89"/>
      <c r="F49" s="76"/>
      <c r="G49" s="77"/>
    </row>
    <row r="50" spans="1:7" x14ac:dyDescent="0.2">
      <c r="A50" s="71">
        <v>43</v>
      </c>
      <c r="B50" s="126">
        <f t="shared" si="1"/>
        <v>0</v>
      </c>
      <c r="C50" s="91"/>
      <c r="D50" s="80"/>
      <c r="E50" s="72"/>
      <c r="F50" s="82"/>
      <c r="G50" s="72"/>
    </row>
    <row r="51" spans="1:7" x14ac:dyDescent="0.2">
      <c r="A51" s="71">
        <v>44</v>
      </c>
      <c r="B51" s="126">
        <f t="shared" si="1"/>
        <v>0</v>
      </c>
      <c r="C51" s="91"/>
      <c r="D51" s="80"/>
      <c r="E51" s="72"/>
      <c r="F51" s="82"/>
      <c r="G51" s="72"/>
    </row>
    <row r="52" spans="1:7" x14ac:dyDescent="0.2">
      <c r="A52" s="71">
        <v>45</v>
      </c>
      <c r="B52" s="126">
        <f t="shared" si="1"/>
        <v>0</v>
      </c>
      <c r="C52" s="91"/>
      <c r="D52" s="80"/>
      <c r="E52" s="72"/>
      <c r="F52" s="82"/>
      <c r="G52" s="72"/>
    </row>
    <row r="53" spans="1:7" x14ac:dyDescent="0.2">
      <c r="A53" s="71">
        <v>46</v>
      </c>
      <c r="B53" s="126">
        <f t="shared" si="1"/>
        <v>0</v>
      </c>
      <c r="C53" s="73"/>
      <c r="D53" s="74"/>
      <c r="E53" s="89"/>
      <c r="F53" s="76"/>
      <c r="G53" s="77"/>
    </row>
    <row r="54" spans="1:7" x14ac:dyDescent="0.2">
      <c r="A54" s="71">
        <v>47</v>
      </c>
      <c r="B54" s="126">
        <f t="shared" si="1"/>
        <v>0</v>
      </c>
      <c r="C54" s="73"/>
      <c r="D54" s="74"/>
      <c r="E54" s="89"/>
      <c r="F54" s="76"/>
      <c r="G54" s="77"/>
    </row>
    <row r="55" spans="1:7" x14ac:dyDescent="0.2">
      <c r="A55" s="71">
        <v>48</v>
      </c>
      <c r="B55" s="126">
        <f t="shared" si="1"/>
        <v>0</v>
      </c>
      <c r="C55" s="114"/>
      <c r="D55" s="116"/>
      <c r="E55" s="114"/>
      <c r="F55" s="119"/>
      <c r="G55" s="114"/>
    </row>
    <row r="56" spans="1:7" x14ac:dyDescent="0.2">
      <c r="A56" s="71">
        <v>49</v>
      </c>
      <c r="B56" s="126">
        <f t="shared" si="1"/>
        <v>0</v>
      </c>
      <c r="C56" s="73"/>
      <c r="D56" s="74"/>
      <c r="E56" s="89"/>
      <c r="F56" s="76"/>
      <c r="G56" s="77"/>
    </row>
    <row r="57" spans="1:7" x14ac:dyDescent="0.2">
      <c r="A57" s="71">
        <v>50</v>
      </c>
      <c r="B57" s="126">
        <f t="shared" si="1"/>
        <v>0</v>
      </c>
      <c r="C57" s="73"/>
      <c r="D57" s="74"/>
      <c r="E57" s="89"/>
      <c r="F57" s="76"/>
      <c r="G57" s="77"/>
    </row>
    <row r="58" spans="1:7" x14ac:dyDescent="0.2">
      <c r="A58" s="71">
        <v>51</v>
      </c>
      <c r="B58" s="126">
        <f t="shared" si="1"/>
        <v>0</v>
      </c>
      <c r="C58" s="73"/>
      <c r="D58" s="74"/>
      <c r="E58" s="89"/>
      <c r="F58" s="76"/>
      <c r="G58" s="77"/>
    </row>
    <row r="59" spans="1:7" x14ac:dyDescent="0.2">
      <c r="A59" s="71">
        <v>52</v>
      </c>
      <c r="B59" s="126">
        <f t="shared" si="1"/>
        <v>0</v>
      </c>
      <c r="C59" s="73"/>
      <c r="D59" s="74"/>
      <c r="E59" s="89"/>
      <c r="F59" s="76"/>
      <c r="G59" s="77"/>
    </row>
    <row r="60" spans="1:7" x14ac:dyDescent="0.2">
      <c r="A60" s="71">
        <v>53</v>
      </c>
      <c r="B60" s="126">
        <f t="shared" si="1"/>
        <v>0</v>
      </c>
      <c r="C60" s="73"/>
      <c r="D60" s="74"/>
      <c r="E60" s="89"/>
      <c r="F60" s="76"/>
      <c r="G60" s="77"/>
    </row>
    <row r="61" spans="1:7" x14ac:dyDescent="0.2">
      <c r="A61" s="71">
        <v>54</v>
      </c>
      <c r="B61" s="126">
        <f t="shared" si="1"/>
        <v>0</v>
      </c>
      <c r="C61" s="73"/>
      <c r="D61" s="74"/>
      <c r="E61" s="89"/>
      <c r="F61" s="76"/>
      <c r="G61" s="77"/>
    </row>
    <row r="62" spans="1:7" x14ac:dyDescent="0.2">
      <c r="A62" s="71">
        <v>55</v>
      </c>
      <c r="B62" s="126">
        <f t="shared" si="1"/>
        <v>0</v>
      </c>
      <c r="C62" s="91"/>
      <c r="D62" s="80"/>
      <c r="E62" s="72"/>
      <c r="F62" s="82"/>
      <c r="G62" s="72"/>
    </row>
    <row r="63" spans="1:7" x14ac:dyDescent="0.2">
      <c r="A63" s="71">
        <v>56</v>
      </c>
      <c r="B63" s="126">
        <f t="shared" si="1"/>
        <v>0</v>
      </c>
      <c r="C63" s="73"/>
      <c r="D63" s="74"/>
      <c r="E63" s="89"/>
      <c r="F63" s="76"/>
      <c r="G63" s="77"/>
    </row>
    <row r="64" spans="1:7" x14ac:dyDescent="0.2">
      <c r="A64" s="71">
        <v>57</v>
      </c>
      <c r="B64" s="126">
        <f t="shared" si="1"/>
        <v>0</v>
      </c>
      <c r="C64" s="98"/>
      <c r="D64" s="110"/>
      <c r="E64" s="98"/>
      <c r="F64" s="82"/>
      <c r="G64" s="98"/>
    </row>
    <row r="65" spans="1:7" x14ac:dyDescent="0.2">
      <c r="A65" s="71">
        <v>58</v>
      </c>
      <c r="B65" s="126">
        <f t="shared" si="1"/>
        <v>0</v>
      </c>
      <c r="C65" s="90"/>
      <c r="D65" s="80"/>
      <c r="E65" s="78"/>
      <c r="F65" s="76"/>
      <c r="G65" s="72"/>
    </row>
    <row r="66" spans="1:7" x14ac:dyDescent="0.2">
      <c r="A66" s="71">
        <v>59</v>
      </c>
      <c r="B66" s="126">
        <f t="shared" si="1"/>
        <v>0</v>
      </c>
      <c r="C66" s="94"/>
      <c r="D66" s="95"/>
      <c r="E66" s="96"/>
      <c r="F66" s="97"/>
      <c r="G66" s="96"/>
    </row>
    <row r="67" spans="1:7" x14ac:dyDescent="0.2">
      <c r="A67" s="71">
        <v>60</v>
      </c>
      <c r="B67" s="126">
        <f t="shared" si="1"/>
        <v>0</v>
      </c>
      <c r="C67" s="121"/>
      <c r="D67" s="95"/>
      <c r="E67" s="122"/>
      <c r="F67" s="118"/>
      <c r="G67" s="96"/>
    </row>
    <row r="68" spans="1:7" x14ac:dyDescent="0.2">
      <c r="A68" s="71">
        <v>61</v>
      </c>
      <c r="B68" s="126">
        <f t="shared" si="1"/>
        <v>0</v>
      </c>
      <c r="C68" s="91"/>
      <c r="D68" s="80"/>
      <c r="E68" s="72"/>
      <c r="F68" s="97"/>
      <c r="G68" s="72"/>
    </row>
    <row r="69" spans="1:7" x14ac:dyDescent="0.2">
      <c r="A69" s="71">
        <v>62</v>
      </c>
      <c r="B69" s="126">
        <f t="shared" si="1"/>
        <v>0</v>
      </c>
      <c r="C69" s="91"/>
      <c r="D69" s="80"/>
      <c r="E69" s="72"/>
      <c r="F69" s="97"/>
      <c r="G69" s="72"/>
    </row>
    <row r="70" spans="1:7" x14ac:dyDescent="0.2">
      <c r="A70" s="71">
        <v>63</v>
      </c>
      <c r="B70" s="126">
        <f t="shared" si="1"/>
        <v>0</v>
      </c>
      <c r="C70" s="91"/>
      <c r="D70" s="80"/>
      <c r="E70" s="72"/>
      <c r="F70" s="97"/>
      <c r="G70" s="72"/>
    </row>
    <row r="71" spans="1:7" x14ac:dyDescent="0.2">
      <c r="A71" s="71">
        <v>64</v>
      </c>
      <c r="B71" s="126">
        <f t="shared" si="1"/>
        <v>0</v>
      </c>
      <c r="C71" s="90"/>
      <c r="D71" s="80"/>
      <c r="E71" s="78"/>
      <c r="F71" s="118"/>
      <c r="G71" s="72"/>
    </row>
    <row r="72" spans="1:7" x14ac:dyDescent="0.2">
      <c r="A72" s="71">
        <v>65</v>
      </c>
      <c r="B72" s="126">
        <f t="shared" si="1"/>
        <v>0</v>
      </c>
      <c r="C72" s="91"/>
      <c r="D72" s="80"/>
      <c r="E72" s="72"/>
      <c r="F72" s="97"/>
      <c r="G72" s="72"/>
    </row>
    <row r="73" spans="1:7" x14ac:dyDescent="0.2">
      <c r="A73" s="71">
        <v>66</v>
      </c>
      <c r="B73" s="126">
        <f t="shared" ref="B73:B82" si="2">IF(B72=0,0,B72+1)</f>
        <v>0</v>
      </c>
      <c r="C73" s="73"/>
      <c r="D73" s="74"/>
      <c r="E73" s="89"/>
      <c r="F73" s="118"/>
      <c r="G73" s="77"/>
    </row>
    <row r="74" spans="1:7" x14ac:dyDescent="0.2">
      <c r="A74" s="71">
        <v>67</v>
      </c>
      <c r="B74" s="126">
        <f t="shared" si="2"/>
        <v>0</v>
      </c>
      <c r="C74" s="90"/>
      <c r="D74" s="80"/>
      <c r="E74" s="78"/>
      <c r="F74" s="118"/>
      <c r="G74" s="72"/>
    </row>
    <row r="75" spans="1:7" x14ac:dyDescent="0.2">
      <c r="A75" s="71">
        <v>68</v>
      </c>
      <c r="B75" s="126">
        <f t="shared" si="2"/>
        <v>0</v>
      </c>
      <c r="C75" s="73"/>
      <c r="D75" s="74"/>
      <c r="E75" s="89"/>
      <c r="F75" s="118"/>
      <c r="G75" s="77"/>
    </row>
    <row r="76" spans="1:7" x14ac:dyDescent="0.2">
      <c r="A76" s="71">
        <v>69</v>
      </c>
      <c r="B76" s="126">
        <f t="shared" si="2"/>
        <v>0</v>
      </c>
      <c r="C76" s="73"/>
      <c r="D76" s="74"/>
      <c r="E76" s="93"/>
      <c r="F76" s="118"/>
      <c r="G76" s="78"/>
    </row>
    <row r="77" spans="1:7" x14ac:dyDescent="0.2">
      <c r="A77" s="71">
        <v>70</v>
      </c>
      <c r="B77" s="126">
        <f t="shared" si="2"/>
        <v>0</v>
      </c>
      <c r="C77" s="98"/>
      <c r="D77" s="102"/>
      <c r="E77" s="98"/>
      <c r="F77" s="98"/>
      <c r="G77" s="102"/>
    </row>
    <row r="78" spans="1:7" x14ac:dyDescent="0.2">
      <c r="A78" s="71">
        <v>71</v>
      </c>
      <c r="B78" s="126">
        <f t="shared" si="2"/>
        <v>0</v>
      </c>
      <c r="C78" s="98"/>
      <c r="D78" s="102"/>
      <c r="E78" s="98"/>
      <c r="F78" s="98"/>
      <c r="G78" s="102"/>
    </row>
    <row r="79" spans="1:7" x14ac:dyDescent="0.2">
      <c r="A79" s="71">
        <v>72</v>
      </c>
      <c r="B79" s="126">
        <f t="shared" si="2"/>
        <v>0</v>
      </c>
      <c r="C79" s="98"/>
      <c r="D79" s="102"/>
      <c r="E79" s="98"/>
      <c r="F79" s="98"/>
      <c r="G79" s="102"/>
    </row>
    <row r="80" spans="1:7" x14ac:dyDescent="0.2">
      <c r="A80" s="71">
        <v>73</v>
      </c>
      <c r="B80" s="126">
        <f t="shared" si="2"/>
        <v>0</v>
      </c>
      <c r="C80" s="98"/>
      <c r="D80" s="102"/>
      <c r="E80" s="98"/>
      <c r="F80" s="98"/>
      <c r="G80" s="102"/>
    </row>
    <row r="81" spans="1:7" x14ac:dyDescent="0.2">
      <c r="A81" s="71">
        <v>74</v>
      </c>
      <c r="B81" s="126">
        <f t="shared" si="2"/>
        <v>0</v>
      </c>
      <c r="C81" s="98"/>
      <c r="D81" s="102"/>
      <c r="E81" s="98"/>
      <c r="F81" s="98"/>
      <c r="G81" s="102"/>
    </row>
    <row r="82" spans="1:7" x14ac:dyDescent="0.2">
      <c r="A82" s="71">
        <v>75</v>
      </c>
      <c r="B82" s="126">
        <f t="shared" si="2"/>
        <v>0</v>
      </c>
      <c r="C82" s="98"/>
      <c r="D82" s="102"/>
      <c r="E82" s="98"/>
      <c r="F82" s="98"/>
      <c r="G82" s="102"/>
    </row>
  </sheetData>
  <autoFilter ref="D1:D5"/>
  <sortState ref="C8:H23">
    <sortCondition ref="H8:H23"/>
  </sortState>
  <pageMargins left="0.70866141732283472" right="0.70866141732283472" top="0.74803149606299213" bottom="1.9685039370078741" header="0.31496062992125984" footer="0.31496062992125984"/>
  <pageSetup paperSize="9" scale="90" orientation="portrait" r:id="rId1"/>
  <headerFooter>
    <oddFooter>&amp;L&amp;G&amp;R&amp;G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82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7.5" customWidth="1"/>
    <col min="2" max="2" width="7.83203125" style="4" customWidth="1"/>
    <col min="3" max="3" width="12.6640625" style="4" customWidth="1"/>
    <col min="4" max="4" width="26.83203125" customWidth="1"/>
    <col min="5" max="5" width="8.33203125" style="4" customWidth="1"/>
    <col min="6" max="6" width="8.5" customWidth="1"/>
    <col min="7" max="7" width="8.5" style="4" customWidth="1"/>
    <col min="8" max="10" width="10.6640625" customWidth="1"/>
  </cols>
  <sheetData>
    <row r="1" spans="1:11" ht="35" x14ac:dyDescent="0.35">
      <c r="D1" s="32" t="s">
        <v>67</v>
      </c>
      <c r="E1" s="32"/>
    </row>
    <row r="2" spans="1:11" ht="18" x14ac:dyDescent="0.2">
      <c r="D2" s="35"/>
      <c r="E2" s="33"/>
    </row>
    <row r="3" spans="1:11" ht="18" x14ac:dyDescent="0.2">
      <c r="D3" s="35" t="str">
        <f>Deltagare!C3</f>
        <v>Anläggning, ort</v>
      </c>
      <c r="E3" s="34"/>
    </row>
    <row r="4" spans="1:11" ht="18" x14ac:dyDescent="0.2">
      <c r="D4" s="35" t="str">
        <f>Deltagare!C4</f>
        <v>xxxx-xx-xx</v>
      </c>
      <c r="E4" s="35"/>
    </row>
    <row r="5" spans="1:11" ht="18" x14ac:dyDescent="0.2">
      <c r="A5" s="3"/>
      <c r="D5" s="127" t="s">
        <v>62</v>
      </c>
      <c r="E5" s="36" t="str">
        <f>Deltagare!D5</f>
        <v>D14</v>
      </c>
      <c r="F5" s="3"/>
      <c r="G5" s="123"/>
    </row>
    <row r="6" spans="1:11" ht="16" thickBot="1" x14ac:dyDescent="0.25">
      <c r="A6" s="3"/>
      <c r="B6" s="27"/>
      <c r="F6" s="3"/>
      <c r="G6" s="123"/>
    </row>
    <row r="7" spans="1:11" ht="16" thickBot="1" x14ac:dyDescent="0.25">
      <c r="A7" s="5" t="s">
        <v>3</v>
      </c>
      <c r="B7" s="6" t="s">
        <v>1</v>
      </c>
      <c r="C7" s="43" t="s">
        <v>50</v>
      </c>
      <c r="D7" s="2" t="s">
        <v>51</v>
      </c>
      <c r="E7" s="6" t="s">
        <v>2</v>
      </c>
      <c r="F7" s="6" t="s">
        <v>30</v>
      </c>
      <c r="G7" s="6" t="s">
        <v>49</v>
      </c>
      <c r="H7" s="7" t="s">
        <v>29</v>
      </c>
      <c r="J7" s="47"/>
    </row>
    <row r="8" spans="1:11" x14ac:dyDescent="0.2">
      <c r="A8" s="83">
        <v>1</v>
      </c>
      <c r="B8" s="84"/>
      <c r="C8" s="85"/>
      <c r="D8" s="86"/>
      <c r="E8" s="87"/>
      <c r="F8" s="88"/>
      <c r="G8" s="124"/>
      <c r="H8" s="101"/>
    </row>
    <row r="9" spans="1:11" x14ac:dyDescent="0.2">
      <c r="A9" s="71">
        <v>2</v>
      </c>
      <c r="B9" s="72"/>
      <c r="C9" s="73"/>
      <c r="D9" s="74"/>
      <c r="E9" s="75"/>
      <c r="F9" s="76"/>
      <c r="G9" s="77"/>
      <c r="H9" s="99"/>
      <c r="K9" t="s">
        <v>11</v>
      </c>
    </row>
    <row r="10" spans="1:11" x14ac:dyDescent="0.2">
      <c r="A10" s="71">
        <v>3</v>
      </c>
      <c r="B10" s="72"/>
      <c r="C10" s="73"/>
      <c r="D10" s="74"/>
      <c r="E10" s="75"/>
      <c r="F10" s="76"/>
      <c r="G10" s="77"/>
      <c r="H10" s="99"/>
      <c r="K10" t="s">
        <v>48</v>
      </c>
    </row>
    <row r="11" spans="1:11" x14ac:dyDescent="0.2">
      <c r="A11" s="71">
        <v>4</v>
      </c>
      <c r="B11" s="72"/>
      <c r="C11" s="73"/>
      <c r="D11" s="74"/>
      <c r="E11" s="75"/>
      <c r="F11" s="76"/>
      <c r="G11" s="77"/>
      <c r="H11" s="99"/>
      <c r="K11" t="s">
        <v>8</v>
      </c>
    </row>
    <row r="12" spans="1:11" x14ac:dyDescent="0.2">
      <c r="A12" s="71">
        <v>5</v>
      </c>
      <c r="B12" s="72"/>
      <c r="C12" s="73"/>
      <c r="D12" s="74"/>
      <c r="E12" s="75"/>
      <c r="F12" s="76"/>
      <c r="G12" s="77"/>
      <c r="H12" s="99"/>
      <c r="K12" t="s">
        <v>18</v>
      </c>
    </row>
    <row r="13" spans="1:11" x14ac:dyDescent="0.2">
      <c r="A13" s="71">
        <v>6</v>
      </c>
      <c r="B13" s="72"/>
      <c r="C13" s="73"/>
      <c r="D13" s="74"/>
      <c r="E13" s="75"/>
      <c r="F13" s="76"/>
      <c r="G13" s="77"/>
      <c r="H13" s="99"/>
    </row>
    <row r="14" spans="1:11" x14ac:dyDescent="0.2">
      <c r="A14" s="71">
        <v>7</v>
      </c>
      <c r="B14" s="72"/>
      <c r="C14" s="73"/>
      <c r="D14" s="74"/>
      <c r="E14" s="75"/>
      <c r="F14" s="76"/>
      <c r="G14" s="77"/>
      <c r="H14" s="99"/>
    </row>
    <row r="15" spans="1:11" x14ac:dyDescent="0.2">
      <c r="A15" s="71">
        <v>8</v>
      </c>
      <c r="B15" s="72"/>
      <c r="C15" s="73"/>
      <c r="D15" s="74"/>
      <c r="E15" s="75"/>
      <c r="F15" s="76"/>
      <c r="G15" s="77"/>
      <c r="H15" s="99"/>
    </row>
    <row r="16" spans="1:11" x14ac:dyDescent="0.2">
      <c r="A16" s="71">
        <v>9</v>
      </c>
      <c r="B16" s="72"/>
      <c r="C16" s="73"/>
      <c r="D16" s="74"/>
      <c r="E16" s="75"/>
      <c r="F16" s="76"/>
      <c r="G16" s="77"/>
      <c r="H16" s="99"/>
    </row>
    <row r="17" spans="1:12" x14ac:dyDescent="0.2">
      <c r="A17" s="71">
        <v>10</v>
      </c>
      <c r="B17" s="72"/>
      <c r="C17" s="73"/>
      <c r="D17" s="74"/>
      <c r="E17" s="75"/>
      <c r="F17" s="76"/>
      <c r="G17" s="77"/>
      <c r="H17" s="99"/>
      <c r="L17" s="4"/>
    </row>
    <row r="18" spans="1:12" x14ac:dyDescent="0.2">
      <c r="A18" s="71">
        <v>11</v>
      </c>
      <c r="B18" s="72"/>
      <c r="C18" s="73"/>
      <c r="D18" s="74"/>
      <c r="E18" s="75"/>
      <c r="F18" s="76"/>
      <c r="G18" s="77"/>
      <c r="H18" s="99"/>
    </row>
    <row r="19" spans="1:12" x14ac:dyDescent="0.2">
      <c r="A19" s="71">
        <v>12</v>
      </c>
      <c r="B19" s="72"/>
      <c r="C19" s="73"/>
      <c r="D19" s="74"/>
      <c r="E19" s="75"/>
      <c r="F19" s="76"/>
      <c r="G19" s="77"/>
      <c r="H19" s="99"/>
    </row>
    <row r="20" spans="1:12" x14ac:dyDescent="0.2">
      <c r="A20" s="71">
        <v>13</v>
      </c>
      <c r="B20" s="72"/>
      <c r="C20" s="73"/>
      <c r="D20" s="74"/>
      <c r="E20" s="75"/>
      <c r="F20" s="76"/>
      <c r="G20" s="77"/>
      <c r="H20" s="99"/>
    </row>
    <row r="21" spans="1:12" x14ac:dyDescent="0.2">
      <c r="A21" s="71">
        <v>14</v>
      </c>
      <c r="B21" s="72"/>
      <c r="C21" s="73"/>
      <c r="D21" s="74"/>
      <c r="E21" s="75"/>
      <c r="F21" s="76"/>
      <c r="G21" s="77"/>
      <c r="H21" s="99"/>
    </row>
    <row r="22" spans="1:12" x14ac:dyDescent="0.2">
      <c r="A22" s="71">
        <v>15</v>
      </c>
      <c r="B22" s="72"/>
      <c r="C22" s="73"/>
      <c r="D22" s="74"/>
      <c r="E22" s="75"/>
      <c r="F22" s="76"/>
      <c r="G22" s="77"/>
      <c r="H22" s="99"/>
    </row>
    <row r="23" spans="1:12" x14ac:dyDescent="0.2">
      <c r="A23" s="71">
        <v>16</v>
      </c>
      <c r="B23" s="72"/>
      <c r="C23" s="73"/>
      <c r="D23" s="74"/>
      <c r="E23" s="75"/>
      <c r="F23" s="76"/>
      <c r="G23" s="77"/>
      <c r="H23" s="99"/>
      <c r="J23" s="69"/>
    </row>
    <row r="24" spans="1:12" x14ac:dyDescent="0.2">
      <c r="A24" s="71">
        <v>17</v>
      </c>
      <c r="B24" s="72"/>
      <c r="C24" s="73"/>
      <c r="D24" s="74"/>
      <c r="E24" s="75"/>
      <c r="F24" s="76"/>
      <c r="G24" s="77"/>
      <c r="H24" s="99"/>
    </row>
    <row r="25" spans="1:12" x14ac:dyDescent="0.2">
      <c r="A25" s="71">
        <v>18</v>
      </c>
      <c r="B25" s="72"/>
      <c r="C25" s="73"/>
      <c r="D25" s="74"/>
      <c r="E25" s="75"/>
      <c r="F25" s="76"/>
      <c r="G25" s="77"/>
      <c r="H25" s="99"/>
    </row>
    <row r="26" spans="1:12" x14ac:dyDescent="0.2">
      <c r="A26" s="71">
        <v>19</v>
      </c>
      <c r="B26" s="72"/>
      <c r="C26" s="73"/>
      <c r="D26" s="74"/>
      <c r="E26" s="75"/>
      <c r="F26" s="76"/>
      <c r="G26" s="77"/>
      <c r="H26" s="99"/>
    </row>
    <row r="27" spans="1:12" x14ac:dyDescent="0.2">
      <c r="A27" s="71">
        <v>20</v>
      </c>
      <c r="B27" s="72"/>
      <c r="C27" s="73"/>
      <c r="D27" s="74"/>
      <c r="E27" s="75"/>
      <c r="F27" s="76"/>
      <c r="G27" s="77"/>
      <c r="H27" s="99"/>
    </row>
    <row r="28" spans="1:12" x14ac:dyDescent="0.2">
      <c r="A28" s="71">
        <v>21</v>
      </c>
      <c r="B28" s="72"/>
      <c r="C28" s="73"/>
      <c r="D28" s="74"/>
      <c r="E28" s="75"/>
      <c r="F28" s="76"/>
      <c r="G28" s="77"/>
      <c r="H28" s="99"/>
    </row>
    <row r="29" spans="1:12" x14ac:dyDescent="0.2">
      <c r="A29" s="71">
        <v>22</v>
      </c>
      <c r="B29" s="72"/>
      <c r="C29" s="73"/>
      <c r="D29" s="74"/>
      <c r="E29" s="75"/>
      <c r="F29" s="76"/>
      <c r="G29" s="77"/>
      <c r="H29" s="99"/>
    </row>
    <row r="30" spans="1:12" x14ac:dyDescent="0.2">
      <c r="A30" s="71">
        <v>23</v>
      </c>
      <c r="B30" s="72"/>
      <c r="C30" s="73"/>
      <c r="D30" s="74"/>
      <c r="E30" s="75"/>
      <c r="F30" s="76"/>
      <c r="G30" s="77"/>
      <c r="H30" s="99"/>
    </row>
    <row r="31" spans="1:12" x14ac:dyDescent="0.2">
      <c r="A31" s="71">
        <v>24</v>
      </c>
      <c r="B31" s="72"/>
      <c r="C31" s="73"/>
      <c r="D31" s="74"/>
      <c r="E31" s="75"/>
      <c r="F31" s="76"/>
      <c r="G31" s="77"/>
      <c r="H31" s="99"/>
    </row>
    <row r="32" spans="1:12" x14ac:dyDescent="0.2">
      <c r="A32" s="71">
        <v>25</v>
      </c>
      <c r="B32" s="72"/>
      <c r="C32" s="73"/>
      <c r="D32" s="74"/>
      <c r="E32" s="75"/>
      <c r="F32" s="76"/>
      <c r="G32" s="77"/>
      <c r="H32" s="99"/>
    </row>
    <row r="33" spans="1:11" x14ac:dyDescent="0.2">
      <c r="A33" s="71">
        <v>26</v>
      </c>
      <c r="B33" s="72"/>
      <c r="C33" s="73"/>
      <c r="D33" s="74"/>
      <c r="E33" s="75"/>
      <c r="F33" s="76"/>
      <c r="G33" s="77"/>
      <c r="H33" s="99"/>
    </row>
    <row r="34" spans="1:11" x14ac:dyDescent="0.2">
      <c r="A34" s="71">
        <v>27</v>
      </c>
      <c r="B34" s="72"/>
      <c r="C34" s="73"/>
      <c r="D34" s="74"/>
      <c r="E34" s="75"/>
      <c r="F34" s="76"/>
      <c r="G34" s="77"/>
      <c r="H34" s="99"/>
    </row>
    <row r="35" spans="1:11" x14ac:dyDescent="0.2">
      <c r="A35" s="71">
        <v>28</v>
      </c>
      <c r="B35" s="72"/>
      <c r="C35" s="73"/>
      <c r="D35" s="74"/>
      <c r="E35" s="75"/>
      <c r="F35" s="76"/>
      <c r="G35" s="77"/>
      <c r="H35" s="99"/>
    </row>
    <row r="36" spans="1:11" x14ac:dyDescent="0.2">
      <c r="A36" s="71">
        <v>29</v>
      </c>
      <c r="B36" s="72"/>
      <c r="C36" s="73"/>
      <c r="D36" s="74"/>
      <c r="E36" s="75"/>
      <c r="F36" s="76"/>
      <c r="G36" s="77"/>
      <c r="H36" s="99"/>
    </row>
    <row r="37" spans="1:11" x14ac:dyDescent="0.2">
      <c r="A37" s="71">
        <v>30</v>
      </c>
      <c r="B37" s="72"/>
      <c r="C37" s="73"/>
      <c r="D37" s="74"/>
      <c r="E37" s="75"/>
      <c r="F37" s="76"/>
      <c r="G37" s="77"/>
      <c r="H37" s="99"/>
    </row>
    <row r="38" spans="1:11" x14ac:dyDescent="0.2">
      <c r="A38" s="71">
        <v>31</v>
      </c>
      <c r="B38" s="72"/>
      <c r="C38" s="73"/>
      <c r="D38" s="74"/>
      <c r="E38" s="75"/>
      <c r="F38" s="76"/>
      <c r="G38" s="77"/>
      <c r="H38" s="99"/>
    </row>
    <row r="39" spans="1:11" x14ac:dyDescent="0.2">
      <c r="A39" s="71">
        <v>32</v>
      </c>
      <c r="B39" s="72"/>
      <c r="C39" s="73"/>
      <c r="D39" s="74"/>
      <c r="E39" s="75"/>
      <c r="F39" s="76"/>
      <c r="G39" s="77"/>
      <c r="H39" s="99"/>
    </row>
    <row r="40" spans="1:11" x14ac:dyDescent="0.2">
      <c r="A40" s="71">
        <v>33</v>
      </c>
      <c r="B40" s="72"/>
      <c r="C40" s="73"/>
      <c r="D40" s="74"/>
      <c r="E40" s="75"/>
      <c r="F40" s="76"/>
      <c r="G40" s="77"/>
      <c r="H40" s="99"/>
    </row>
    <row r="41" spans="1:11" x14ac:dyDescent="0.2">
      <c r="A41" s="71">
        <v>34</v>
      </c>
      <c r="B41" s="72"/>
      <c r="C41" s="73"/>
      <c r="D41" s="74"/>
      <c r="E41" s="75"/>
      <c r="F41" s="76"/>
      <c r="G41" s="77"/>
      <c r="H41" s="99"/>
      <c r="K41" s="45"/>
    </row>
    <row r="42" spans="1:11" x14ac:dyDescent="0.2">
      <c r="A42" s="71">
        <v>35</v>
      </c>
      <c r="B42" s="72"/>
      <c r="C42" s="73"/>
      <c r="D42" s="74"/>
      <c r="E42" s="75"/>
      <c r="F42" s="76"/>
      <c r="G42" s="77"/>
      <c r="H42" s="99"/>
    </row>
    <row r="43" spans="1:11" x14ac:dyDescent="0.2">
      <c r="A43" s="71">
        <v>36</v>
      </c>
      <c r="B43" s="72"/>
      <c r="C43" s="73"/>
      <c r="D43" s="74"/>
      <c r="E43" s="75"/>
      <c r="F43" s="76"/>
      <c r="G43" s="77"/>
      <c r="H43" s="99"/>
    </row>
    <row r="44" spans="1:11" x14ac:dyDescent="0.2">
      <c r="A44" s="71">
        <v>37</v>
      </c>
      <c r="B44" s="72"/>
      <c r="C44" s="73"/>
      <c r="D44" s="74"/>
      <c r="E44" s="75"/>
      <c r="F44" s="76"/>
      <c r="G44" s="77"/>
      <c r="H44" s="99"/>
    </row>
    <row r="45" spans="1:11" x14ac:dyDescent="0.2">
      <c r="A45" s="71">
        <v>38</v>
      </c>
      <c r="B45" s="72"/>
      <c r="C45" s="73"/>
      <c r="D45" s="74"/>
      <c r="E45" s="75"/>
      <c r="F45" s="76"/>
      <c r="G45" s="77"/>
      <c r="H45" s="99"/>
    </row>
    <row r="46" spans="1:11" x14ac:dyDescent="0.2">
      <c r="A46" s="71">
        <v>39</v>
      </c>
      <c r="B46" s="72"/>
      <c r="C46" s="79"/>
      <c r="D46" s="80"/>
      <c r="E46" s="72"/>
      <c r="F46" s="81"/>
      <c r="G46" s="78"/>
      <c r="H46" s="99"/>
    </row>
    <row r="47" spans="1:11" x14ac:dyDescent="0.2">
      <c r="A47" s="71">
        <v>40</v>
      </c>
      <c r="B47" s="72"/>
      <c r="C47" s="79"/>
      <c r="D47" s="80"/>
      <c r="E47" s="72"/>
      <c r="F47" s="81"/>
      <c r="G47" s="78"/>
      <c r="H47" s="99"/>
    </row>
    <row r="48" spans="1:11" x14ac:dyDescent="0.2">
      <c r="A48" s="71">
        <v>41</v>
      </c>
      <c r="B48" s="72"/>
      <c r="C48" s="79"/>
      <c r="D48" s="80"/>
      <c r="E48" s="72"/>
      <c r="F48" s="81"/>
      <c r="G48" s="78"/>
      <c r="H48" s="99"/>
    </row>
    <row r="49" spans="1:8" x14ac:dyDescent="0.2">
      <c r="A49" s="71">
        <v>42</v>
      </c>
      <c r="B49" s="72"/>
      <c r="C49" s="79"/>
      <c r="D49" s="80"/>
      <c r="E49" s="72"/>
      <c r="F49" s="81"/>
      <c r="G49" s="78"/>
      <c r="H49" s="99"/>
    </row>
    <row r="50" spans="1:8" x14ac:dyDescent="0.2">
      <c r="A50" s="71">
        <v>43</v>
      </c>
      <c r="B50" s="72"/>
      <c r="C50" s="79"/>
      <c r="D50" s="80"/>
      <c r="E50" s="72"/>
      <c r="F50" s="81"/>
      <c r="G50" s="78"/>
      <c r="H50" s="99"/>
    </row>
    <row r="51" spans="1:8" x14ac:dyDescent="0.2">
      <c r="A51" s="71">
        <v>44</v>
      </c>
      <c r="B51" s="72"/>
      <c r="C51" s="78"/>
      <c r="D51" s="80"/>
      <c r="E51" s="72"/>
      <c r="F51" s="81"/>
      <c r="G51" s="78"/>
      <c r="H51" s="99"/>
    </row>
    <row r="52" spans="1:8" x14ac:dyDescent="0.2">
      <c r="A52" s="71">
        <v>45</v>
      </c>
      <c r="B52" s="72"/>
      <c r="C52" s="78"/>
      <c r="D52" s="80"/>
      <c r="E52" s="72"/>
      <c r="F52" s="81"/>
      <c r="G52" s="78"/>
      <c r="H52" s="99"/>
    </row>
    <row r="53" spans="1:8" x14ac:dyDescent="0.2">
      <c r="A53" s="71">
        <v>46</v>
      </c>
      <c r="B53" s="72"/>
      <c r="C53" s="78"/>
      <c r="D53" s="80"/>
      <c r="E53" s="72"/>
      <c r="F53" s="81"/>
      <c r="G53" s="78"/>
      <c r="H53" s="99"/>
    </row>
    <row r="54" spans="1:8" x14ac:dyDescent="0.2">
      <c r="A54" s="71">
        <v>47</v>
      </c>
      <c r="B54" s="72"/>
      <c r="C54" s="78"/>
      <c r="D54" s="80"/>
      <c r="E54" s="72"/>
      <c r="F54" s="81"/>
      <c r="G54" s="78"/>
      <c r="H54" s="99"/>
    </row>
    <row r="55" spans="1:8" x14ac:dyDescent="0.2">
      <c r="A55" s="71">
        <v>48</v>
      </c>
      <c r="B55" s="72"/>
      <c r="C55" s="78"/>
      <c r="D55" s="80"/>
      <c r="E55" s="72"/>
      <c r="F55" s="81"/>
      <c r="G55" s="78"/>
      <c r="H55" s="99"/>
    </row>
    <row r="56" spans="1:8" x14ac:dyDescent="0.2">
      <c r="A56" s="71">
        <v>49</v>
      </c>
      <c r="B56" s="72"/>
      <c r="C56" s="78"/>
      <c r="D56" s="80"/>
      <c r="E56" s="72"/>
      <c r="F56" s="81"/>
      <c r="G56" s="78"/>
      <c r="H56" s="99"/>
    </row>
    <row r="57" spans="1:8" x14ac:dyDescent="0.2">
      <c r="A57" s="71">
        <v>50</v>
      </c>
      <c r="B57" s="72"/>
      <c r="C57" s="78"/>
      <c r="D57" s="80"/>
      <c r="E57" s="72"/>
      <c r="F57" s="81"/>
      <c r="G57" s="78"/>
      <c r="H57" s="99"/>
    </row>
    <row r="58" spans="1:8" x14ac:dyDescent="0.2">
      <c r="A58" s="71">
        <v>51</v>
      </c>
      <c r="B58" s="72"/>
      <c r="C58" s="72"/>
      <c r="D58" s="80"/>
      <c r="E58" s="72"/>
      <c r="F58" s="82"/>
      <c r="G58" s="104"/>
      <c r="H58" s="99"/>
    </row>
    <row r="59" spans="1:8" x14ac:dyDescent="0.2">
      <c r="A59" s="71">
        <v>52</v>
      </c>
      <c r="B59" s="72"/>
      <c r="C59" s="72"/>
      <c r="D59" s="80"/>
      <c r="E59" s="72"/>
      <c r="F59" s="82"/>
      <c r="G59" s="104"/>
      <c r="H59" s="99"/>
    </row>
    <row r="60" spans="1:8" x14ac:dyDescent="0.2">
      <c r="A60" s="71">
        <v>53</v>
      </c>
      <c r="B60" s="72"/>
      <c r="C60" s="72"/>
      <c r="D60" s="80"/>
      <c r="E60" s="72"/>
      <c r="F60" s="82"/>
      <c r="G60" s="104"/>
      <c r="H60" s="99"/>
    </row>
    <row r="61" spans="1:8" x14ac:dyDescent="0.2">
      <c r="A61" s="71">
        <v>54</v>
      </c>
      <c r="B61" s="72"/>
      <c r="C61" s="72"/>
      <c r="D61" s="80"/>
      <c r="E61" s="72"/>
      <c r="F61" s="82"/>
      <c r="G61" s="104"/>
      <c r="H61" s="99"/>
    </row>
    <row r="62" spans="1:8" x14ac:dyDescent="0.2">
      <c r="A62" s="71">
        <v>55</v>
      </c>
      <c r="B62" s="72"/>
      <c r="C62" s="72"/>
      <c r="D62" s="80"/>
      <c r="E62" s="72"/>
      <c r="F62" s="82"/>
      <c r="G62" s="104"/>
      <c r="H62" s="99"/>
    </row>
    <row r="63" spans="1:8" x14ac:dyDescent="0.2">
      <c r="A63" s="71">
        <v>56</v>
      </c>
      <c r="B63" s="72"/>
      <c r="C63" s="72"/>
      <c r="D63" s="80"/>
      <c r="E63" s="72"/>
      <c r="F63" s="82"/>
      <c r="G63" s="104"/>
      <c r="H63" s="99"/>
    </row>
    <row r="64" spans="1:8" x14ac:dyDescent="0.2">
      <c r="A64" s="71">
        <v>57</v>
      </c>
      <c r="B64" s="72"/>
      <c r="C64" s="72"/>
      <c r="D64" s="80"/>
      <c r="E64" s="72"/>
      <c r="F64" s="82"/>
      <c r="G64" s="104"/>
      <c r="H64" s="99"/>
    </row>
    <row r="65" spans="1:8" x14ac:dyDescent="0.2">
      <c r="A65" s="71">
        <v>58</v>
      </c>
      <c r="B65" s="72"/>
      <c r="C65" s="72"/>
      <c r="D65" s="80"/>
      <c r="E65" s="72"/>
      <c r="F65" s="82"/>
      <c r="G65" s="104"/>
      <c r="H65" s="99"/>
    </row>
    <row r="66" spans="1:8" x14ac:dyDescent="0.2">
      <c r="A66" s="71">
        <v>59</v>
      </c>
      <c r="B66" s="72"/>
      <c r="C66" s="72"/>
      <c r="D66" s="80"/>
      <c r="E66" s="72"/>
      <c r="F66" s="82"/>
      <c r="G66" s="104"/>
      <c r="H66" s="99"/>
    </row>
    <row r="67" spans="1:8" x14ac:dyDescent="0.2">
      <c r="A67" s="71">
        <v>60</v>
      </c>
      <c r="B67" s="72"/>
      <c r="C67" s="72"/>
      <c r="D67" s="80"/>
      <c r="E67" s="72"/>
      <c r="F67" s="82"/>
      <c r="G67" s="104"/>
      <c r="H67" s="99"/>
    </row>
    <row r="68" spans="1:8" x14ac:dyDescent="0.2">
      <c r="A68" s="71">
        <v>61</v>
      </c>
      <c r="B68" s="72"/>
      <c r="C68" s="72"/>
      <c r="D68" s="80"/>
      <c r="E68" s="72"/>
      <c r="F68" s="82"/>
      <c r="G68" s="104"/>
      <c r="H68" s="99"/>
    </row>
    <row r="69" spans="1:8" x14ac:dyDescent="0.2">
      <c r="A69" s="71">
        <v>62</v>
      </c>
      <c r="B69" s="72"/>
      <c r="C69" s="72"/>
      <c r="D69" s="80"/>
      <c r="E69" s="72"/>
      <c r="F69" s="82"/>
      <c r="G69" s="104"/>
      <c r="H69" s="99"/>
    </row>
    <row r="70" spans="1:8" x14ac:dyDescent="0.2">
      <c r="A70" s="71">
        <v>63</v>
      </c>
      <c r="B70" s="72"/>
      <c r="C70" s="72"/>
      <c r="D70" s="80"/>
      <c r="E70" s="72"/>
      <c r="F70" s="82"/>
      <c r="G70" s="104"/>
      <c r="H70" s="99"/>
    </row>
    <row r="71" spans="1:8" x14ac:dyDescent="0.2">
      <c r="A71" s="71">
        <v>64</v>
      </c>
      <c r="B71" s="72"/>
      <c r="C71" s="72"/>
      <c r="D71" s="80"/>
      <c r="E71" s="72"/>
      <c r="F71" s="82"/>
      <c r="G71" s="104"/>
      <c r="H71" s="99"/>
    </row>
    <row r="72" spans="1:8" x14ac:dyDescent="0.2">
      <c r="A72" s="71">
        <v>65</v>
      </c>
      <c r="B72" s="72"/>
      <c r="C72" s="72"/>
      <c r="D72" s="80"/>
      <c r="E72" s="72"/>
      <c r="F72" s="82"/>
      <c r="G72" s="104"/>
      <c r="H72" s="99"/>
    </row>
    <row r="73" spans="1:8" x14ac:dyDescent="0.2">
      <c r="A73" s="71">
        <v>66</v>
      </c>
      <c r="B73" s="72"/>
      <c r="C73" s="72"/>
      <c r="D73" s="80"/>
      <c r="E73" s="72"/>
      <c r="F73" s="82"/>
      <c r="G73" s="104"/>
      <c r="H73" s="99"/>
    </row>
    <row r="74" spans="1:8" x14ac:dyDescent="0.2">
      <c r="A74" s="71">
        <v>67</v>
      </c>
      <c r="B74" s="72"/>
      <c r="C74" s="72"/>
      <c r="D74" s="80"/>
      <c r="E74" s="72"/>
      <c r="F74" s="82"/>
      <c r="G74" s="104"/>
      <c r="H74" s="99"/>
    </row>
    <row r="75" spans="1:8" x14ac:dyDescent="0.2">
      <c r="A75" s="71">
        <v>68</v>
      </c>
      <c r="B75" s="72"/>
      <c r="C75" s="98"/>
      <c r="D75" s="110"/>
      <c r="E75" s="98"/>
      <c r="F75" s="82"/>
      <c r="G75" s="104"/>
      <c r="H75" s="99"/>
    </row>
    <row r="76" spans="1:8" x14ac:dyDescent="0.2">
      <c r="A76" s="71">
        <v>69</v>
      </c>
      <c r="B76" s="72"/>
      <c r="C76" s="98"/>
      <c r="D76" s="110"/>
      <c r="E76" s="98"/>
      <c r="F76" s="82"/>
      <c r="G76" s="104"/>
      <c r="H76" s="99"/>
    </row>
    <row r="77" spans="1:8" x14ac:dyDescent="0.2">
      <c r="A77" s="71">
        <v>70</v>
      </c>
      <c r="B77" s="72"/>
      <c r="C77" s="98"/>
      <c r="D77" s="102"/>
      <c r="E77" s="98"/>
      <c r="F77" s="82"/>
      <c r="G77" s="72"/>
      <c r="H77" s="99"/>
    </row>
    <row r="78" spans="1:8" x14ac:dyDescent="0.2">
      <c r="A78" s="71">
        <v>71</v>
      </c>
      <c r="B78" s="72"/>
      <c r="C78" s="98"/>
      <c r="D78" s="102"/>
      <c r="E78" s="98"/>
      <c r="F78" s="82"/>
      <c r="G78" s="72"/>
      <c r="H78" s="99"/>
    </row>
    <row r="79" spans="1:8" x14ac:dyDescent="0.2">
      <c r="A79" s="71">
        <v>72</v>
      </c>
      <c r="B79" s="72"/>
      <c r="C79" s="98"/>
      <c r="D79" s="102"/>
      <c r="E79" s="98"/>
      <c r="F79" s="82"/>
      <c r="G79" s="72"/>
      <c r="H79" s="99"/>
    </row>
    <row r="80" spans="1:8" x14ac:dyDescent="0.2">
      <c r="A80" s="71">
        <v>73</v>
      </c>
      <c r="B80" s="72"/>
      <c r="C80" s="98"/>
      <c r="D80" s="102"/>
      <c r="E80" s="98"/>
      <c r="F80" s="82"/>
      <c r="G80" s="72"/>
      <c r="H80" s="99"/>
    </row>
    <row r="81" spans="1:8" x14ac:dyDescent="0.2">
      <c r="A81" s="71">
        <v>74</v>
      </c>
      <c r="B81" s="72"/>
      <c r="C81" s="98"/>
      <c r="D81" s="102"/>
      <c r="E81" s="98"/>
      <c r="F81" s="82"/>
      <c r="G81" s="72"/>
      <c r="H81" s="99"/>
    </row>
    <row r="82" spans="1:8" x14ac:dyDescent="0.2">
      <c r="A82" s="71">
        <v>75</v>
      </c>
      <c r="B82" s="72"/>
      <c r="C82" s="98"/>
      <c r="D82" s="102"/>
      <c r="E82" s="98"/>
      <c r="F82" s="82"/>
      <c r="G82" s="72"/>
      <c r="H82" s="99"/>
    </row>
  </sheetData>
  <sortState ref="C8:I45">
    <sortCondition ref="H8:H45"/>
  </sortState>
  <pageMargins left="0.70866141732283472" right="0.70866141732283472" top="0.74803149606299213" bottom="1.9685039370078741" header="0.31496062992125984" footer="0.31496062992125984"/>
  <pageSetup paperSize="9" scale="90" orientation="portrait" horizontalDpi="4294967293" r:id="rId1"/>
  <headerFooter>
    <oddFooter>&amp;L&amp;G&amp;R&amp;G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82"/>
  <sheetViews>
    <sheetView showZeros="0" workbookViewId="0">
      <selection activeCell="D1" sqref="D1"/>
    </sheetView>
  </sheetViews>
  <sheetFormatPr baseColWidth="10" defaultColWidth="8.83203125" defaultRowHeight="15" x14ac:dyDescent="0.2"/>
  <cols>
    <col min="1" max="1" width="7.1640625" customWidth="1"/>
    <col min="2" max="2" width="8.6640625" style="4" customWidth="1"/>
    <col min="3" max="3" width="12.6640625" style="4" customWidth="1"/>
    <col min="4" max="4" width="30.6640625" customWidth="1"/>
    <col min="5" max="5" width="7.83203125" style="4" customWidth="1"/>
    <col min="6" max="6" width="9.33203125" customWidth="1"/>
    <col min="7" max="7" width="9.33203125" style="4" customWidth="1"/>
    <col min="8" max="9" width="10.6640625" customWidth="1"/>
  </cols>
  <sheetData>
    <row r="1" spans="1:10" ht="35" x14ac:dyDescent="0.35">
      <c r="D1" s="32" t="s">
        <v>67</v>
      </c>
      <c r="E1" s="32"/>
    </row>
    <row r="2" spans="1:10" ht="18" x14ac:dyDescent="0.2">
      <c r="D2" s="35">
        <f>Deltagare!C2</f>
        <v>0</v>
      </c>
      <c r="E2" s="33"/>
    </row>
    <row r="3" spans="1:10" ht="18" x14ac:dyDescent="0.2">
      <c r="D3" s="35" t="str">
        <f>Deltagare!C3</f>
        <v>Anläggning, ort</v>
      </c>
      <c r="E3" s="34"/>
    </row>
    <row r="4" spans="1:10" ht="18" x14ac:dyDescent="0.2">
      <c r="D4" s="35" t="str">
        <f>Deltagare!C4</f>
        <v>xxxx-xx-xx</v>
      </c>
      <c r="E4" s="35"/>
    </row>
    <row r="5" spans="1:10" ht="18" x14ac:dyDescent="0.2">
      <c r="A5" s="3"/>
      <c r="D5" s="36" t="s">
        <v>63</v>
      </c>
      <c r="E5" s="36" t="str">
        <f>Deltagare!D5</f>
        <v>D14</v>
      </c>
      <c r="F5" s="3"/>
      <c r="G5" s="123"/>
    </row>
    <row r="6" spans="1:10" ht="16" thickBot="1" x14ac:dyDescent="0.25">
      <c r="A6" s="3"/>
      <c r="B6" s="27"/>
      <c r="F6" s="3"/>
      <c r="G6" s="123"/>
    </row>
    <row r="7" spans="1:10" ht="16" thickBot="1" x14ac:dyDescent="0.25">
      <c r="A7" s="5" t="s">
        <v>3</v>
      </c>
      <c r="B7" s="6" t="s">
        <v>1</v>
      </c>
      <c r="C7" s="43" t="s">
        <v>50</v>
      </c>
      <c r="D7" s="2" t="s">
        <v>52</v>
      </c>
      <c r="E7" s="6" t="s">
        <v>2</v>
      </c>
      <c r="F7" s="6" t="s">
        <v>30</v>
      </c>
      <c r="G7" s="6" t="s">
        <v>49</v>
      </c>
      <c r="H7" s="7" t="s">
        <v>43</v>
      </c>
      <c r="I7" s="47"/>
    </row>
    <row r="8" spans="1:10" x14ac:dyDescent="0.2">
      <c r="A8" s="83">
        <v>1</v>
      </c>
      <c r="B8" s="84">
        <v>0</v>
      </c>
      <c r="C8" s="85"/>
      <c r="D8" s="86"/>
      <c r="E8" s="87"/>
      <c r="F8" s="88"/>
      <c r="G8" s="124"/>
      <c r="H8" s="101"/>
      <c r="J8" t="s">
        <v>59</v>
      </c>
    </row>
    <row r="9" spans="1:10" x14ac:dyDescent="0.2">
      <c r="A9" s="71">
        <v>2</v>
      </c>
      <c r="B9" s="126">
        <f t="shared" ref="B9:B72" si="0">IF(B8=0,0,B8+1)</f>
        <v>0</v>
      </c>
      <c r="C9" s="73"/>
      <c r="D9" s="74"/>
      <c r="E9" s="75"/>
      <c r="F9" s="76"/>
      <c r="G9" s="77"/>
      <c r="H9" s="99"/>
      <c r="J9" t="s">
        <v>16</v>
      </c>
    </row>
    <row r="10" spans="1:10" x14ac:dyDescent="0.2">
      <c r="A10" s="71">
        <v>3</v>
      </c>
      <c r="B10" s="126">
        <f t="shared" si="0"/>
        <v>0</v>
      </c>
      <c r="C10" s="73"/>
      <c r="D10" s="74"/>
      <c r="E10" s="75"/>
      <c r="F10" s="76"/>
      <c r="G10" s="77"/>
      <c r="H10" s="99"/>
    </row>
    <row r="11" spans="1:10" x14ac:dyDescent="0.2">
      <c r="A11" s="71">
        <v>4</v>
      </c>
      <c r="B11" s="126">
        <f t="shared" si="0"/>
        <v>0</v>
      </c>
      <c r="C11" s="73"/>
      <c r="D11" s="74"/>
      <c r="E11" s="75"/>
      <c r="F11" s="76"/>
      <c r="G11" s="77"/>
      <c r="H11" s="99"/>
    </row>
    <row r="12" spans="1:10" x14ac:dyDescent="0.2">
      <c r="A12" s="71">
        <v>5</v>
      </c>
      <c r="B12" s="126">
        <f t="shared" si="0"/>
        <v>0</v>
      </c>
      <c r="C12" s="73"/>
      <c r="D12" s="74"/>
      <c r="E12" s="75"/>
      <c r="F12" s="76"/>
      <c r="G12" s="77"/>
      <c r="H12" s="99"/>
      <c r="J12" t="s">
        <v>17</v>
      </c>
    </row>
    <row r="13" spans="1:10" x14ac:dyDescent="0.2">
      <c r="A13" s="71">
        <v>6</v>
      </c>
      <c r="B13" s="126">
        <f t="shared" si="0"/>
        <v>0</v>
      </c>
      <c r="C13" s="73"/>
      <c r="D13" s="74"/>
      <c r="E13" s="75"/>
      <c r="F13" s="76"/>
      <c r="G13" s="77"/>
      <c r="H13" s="99"/>
    </row>
    <row r="14" spans="1:10" x14ac:dyDescent="0.2">
      <c r="A14" s="71">
        <v>7</v>
      </c>
      <c r="B14" s="126">
        <f t="shared" si="0"/>
        <v>0</v>
      </c>
      <c r="C14" s="73"/>
      <c r="D14" s="74"/>
      <c r="E14" s="75"/>
      <c r="F14" s="76"/>
      <c r="G14" s="77"/>
      <c r="H14" s="99"/>
    </row>
    <row r="15" spans="1:10" x14ac:dyDescent="0.2">
      <c r="A15" s="71">
        <v>8</v>
      </c>
      <c r="B15" s="126">
        <f t="shared" si="0"/>
        <v>0</v>
      </c>
      <c r="C15" s="73"/>
      <c r="D15" s="74"/>
      <c r="E15" s="75"/>
      <c r="F15" s="76"/>
      <c r="G15" s="77"/>
      <c r="H15" s="99"/>
    </row>
    <row r="16" spans="1:10" x14ac:dyDescent="0.2">
      <c r="A16" s="71">
        <v>9</v>
      </c>
      <c r="B16" s="126">
        <f t="shared" si="0"/>
        <v>0</v>
      </c>
      <c r="C16" s="73"/>
      <c r="D16" s="74"/>
      <c r="E16" s="75"/>
      <c r="F16" s="76"/>
      <c r="G16" s="77"/>
      <c r="H16" s="99"/>
    </row>
    <row r="17" spans="1:11" x14ac:dyDescent="0.2">
      <c r="A17" s="71">
        <v>10</v>
      </c>
      <c r="B17" s="126">
        <f t="shared" si="0"/>
        <v>0</v>
      </c>
      <c r="C17" s="73"/>
      <c r="D17" s="74"/>
      <c r="E17" s="75"/>
      <c r="F17" s="76"/>
      <c r="G17" s="77"/>
      <c r="H17" s="99"/>
      <c r="K17" s="70"/>
    </row>
    <row r="18" spans="1:11" x14ac:dyDescent="0.2">
      <c r="A18" s="71">
        <v>11</v>
      </c>
      <c r="B18" s="126">
        <f t="shared" si="0"/>
        <v>0</v>
      </c>
      <c r="C18" s="73"/>
      <c r="D18" s="74"/>
      <c r="E18" s="75"/>
      <c r="F18" s="76"/>
      <c r="G18" s="77"/>
      <c r="H18" s="99"/>
    </row>
    <row r="19" spans="1:11" x14ac:dyDescent="0.2">
      <c r="A19" s="71">
        <v>12</v>
      </c>
      <c r="B19" s="126">
        <f t="shared" si="0"/>
        <v>0</v>
      </c>
      <c r="C19" s="73"/>
      <c r="D19" s="74"/>
      <c r="E19" s="75"/>
      <c r="F19" s="76"/>
      <c r="G19" s="77"/>
      <c r="H19" s="99"/>
    </row>
    <row r="20" spans="1:11" x14ac:dyDescent="0.2">
      <c r="A20" s="71">
        <v>13</v>
      </c>
      <c r="B20" s="126">
        <f t="shared" si="0"/>
        <v>0</v>
      </c>
      <c r="C20" s="73"/>
      <c r="D20" s="74"/>
      <c r="E20" s="75"/>
      <c r="F20" s="76"/>
      <c r="G20" s="77"/>
      <c r="H20" s="99"/>
    </row>
    <row r="21" spans="1:11" x14ac:dyDescent="0.2">
      <c r="A21" s="71">
        <v>14</v>
      </c>
      <c r="B21" s="126">
        <f t="shared" si="0"/>
        <v>0</v>
      </c>
      <c r="C21" s="73"/>
      <c r="D21" s="74"/>
      <c r="E21" s="75"/>
      <c r="F21" s="76"/>
      <c r="G21" s="77"/>
      <c r="H21" s="99"/>
    </row>
    <row r="22" spans="1:11" x14ac:dyDescent="0.2">
      <c r="A22" s="71">
        <v>15</v>
      </c>
      <c r="B22" s="126">
        <f t="shared" si="0"/>
        <v>0</v>
      </c>
      <c r="C22" s="73"/>
      <c r="D22" s="74"/>
      <c r="E22" s="75"/>
      <c r="F22" s="76"/>
      <c r="G22" s="77"/>
      <c r="H22" s="99"/>
    </row>
    <row r="23" spans="1:11" x14ac:dyDescent="0.2">
      <c r="A23" s="71">
        <v>16</v>
      </c>
      <c r="B23" s="126">
        <f t="shared" si="0"/>
        <v>0</v>
      </c>
      <c r="C23" s="73"/>
      <c r="D23" s="74"/>
      <c r="E23" s="75"/>
      <c r="F23" s="76"/>
      <c r="G23" s="77"/>
      <c r="H23" s="99"/>
    </row>
    <row r="24" spans="1:11" x14ac:dyDescent="0.2">
      <c r="A24" s="71">
        <v>17</v>
      </c>
      <c r="B24" s="126">
        <f t="shared" si="0"/>
        <v>0</v>
      </c>
      <c r="C24" s="73"/>
      <c r="D24" s="74"/>
      <c r="E24" s="75"/>
      <c r="F24" s="76"/>
      <c r="G24" s="77"/>
      <c r="H24" s="99"/>
    </row>
    <row r="25" spans="1:11" x14ac:dyDescent="0.2">
      <c r="A25" s="71">
        <v>18</v>
      </c>
      <c r="B25" s="126">
        <f t="shared" si="0"/>
        <v>0</v>
      </c>
      <c r="C25" s="73"/>
      <c r="D25" s="74"/>
      <c r="E25" s="75"/>
      <c r="F25" s="76"/>
      <c r="G25" s="77"/>
      <c r="H25" s="99"/>
    </row>
    <row r="26" spans="1:11" x14ac:dyDescent="0.2">
      <c r="A26" s="71">
        <v>19</v>
      </c>
      <c r="B26" s="126">
        <f t="shared" si="0"/>
        <v>0</v>
      </c>
      <c r="C26" s="73"/>
      <c r="D26" s="74"/>
      <c r="E26" s="75"/>
      <c r="F26" s="76"/>
      <c r="G26" s="77"/>
      <c r="H26" s="99"/>
    </row>
    <row r="27" spans="1:11" x14ac:dyDescent="0.2">
      <c r="A27" s="71">
        <v>20</v>
      </c>
      <c r="B27" s="126">
        <f t="shared" si="0"/>
        <v>0</v>
      </c>
      <c r="C27" s="73"/>
      <c r="D27" s="74"/>
      <c r="E27" s="75"/>
      <c r="F27" s="76"/>
      <c r="G27" s="77"/>
      <c r="H27" s="99"/>
    </row>
    <row r="28" spans="1:11" x14ac:dyDescent="0.2">
      <c r="A28" s="71">
        <v>21</v>
      </c>
      <c r="B28" s="126">
        <f t="shared" si="0"/>
        <v>0</v>
      </c>
      <c r="C28" s="73"/>
      <c r="D28" s="74"/>
      <c r="E28" s="75"/>
      <c r="F28" s="76"/>
      <c r="G28" s="77"/>
      <c r="H28" s="99"/>
    </row>
    <row r="29" spans="1:11" x14ac:dyDescent="0.2">
      <c r="A29" s="71">
        <v>22</v>
      </c>
      <c r="B29" s="126">
        <f t="shared" si="0"/>
        <v>0</v>
      </c>
      <c r="C29" s="73"/>
      <c r="D29" s="74"/>
      <c r="E29" s="75"/>
      <c r="F29" s="76"/>
      <c r="G29" s="77"/>
      <c r="H29" s="99"/>
    </row>
    <row r="30" spans="1:11" x14ac:dyDescent="0.2">
      <c r="A30" s="71">
        <v>23</v>
      </c>
      <c r="B30" s="126">
        <f t="shared" si="0"/>
        <v>0</v>
      </c>
      <c r="C30" s="73"/>
      <c r="D30" s="74"/>
      <c r="E30" s="75"/>
      <c r="F30" s="76"/>
      <c r="G30" s="77"/>
      <c r="H30" s="99"/>
    </row>
    <row r="31" spans="1:11" x14ac:dyDescent="0.2">
      <c r="A31" s="71">
        <v>24</v>
      </c>
      <c r="B31" s="126">
        <f t="shared" si="0"/>
        <v>0</v>
      </c>
      <c r="C31" s="73"/>
      <c r="D31" s="74"/>
      <c r="E31" s="75"/>
      <c r="F31" s="76"/>
      <c r="G31" s="77"/>
      <c r="H31" s="99"/>
    </row>
    <row r="32" spans="1:11" x14ac:dyDescent="0.2">
      <c r="A32" s="71">
        <v>25</v>
      </c>
      <c r="B32" s="126">
        <f t="shared" si="0"/>
        <v>0</v>
      </c>
      <c r="C32" s="73"/>
      <c r="D32" s="74"/>
      <c r="E32" s="75"/>
      <c r="F32" s="76"/>
      <c r="G32" s="77"/>
      <c r="H32" s="99"/>
    </row>
    <row r="33" spans="1:8" x14ac:dyDescent="0.2">
      <c r="A33" s="71">
        <v>26</v>
      </c>
      <c r="B33" s="126">
        <f t="shared" si="0"/>
        <v>0</v>
      </c>
      <c r="C33" s="73"/>
      <c r="D33" s="74"/>
      <c r="E33" s="75"/>
      <c r="F33" s="76"/>
      <c r="G33" s="77"/>
      <c r="H33" s="99"/>
    </row>
    <row r="34" spans="1:8" x14ac:dyDescent="0.2">
      <c r="A34" s="71">
        <v>27</v>
      </c>
      <c r="B34" s="126">
        <f t="shared" si="0"/>
        <v>0</v>
      </c>
      <c r="C34" s="73"/>
      <c r="D34" s="74"/>
      <c r="E34" s="75"/>
      <c r="F34" s="76"/>
      <c r="G34" s="77"/>
      <c r="H34" s="99"/>
    </row>
    <row r="35" spans="1:8" x14ac:dyDescent="0.2">
      <c r="A35" s="71">
        <v>28</v>
      </c>
      <c r="B35" s="126">
        <f t="shared" si="0"/>
        <v>0</v>
      </c>
      <c r="C35" s="73"/>
      <c r="D35" s="74"/>
      <c r="E35" s="75"/>
      <c r="F35" s="76"/>
      <c r="G35" s="77"/>
      <c r="H35" s="99"/>
    </row>
    <row r="36" spans="1:8" x14ac:dyDescent="0.2">
      <c r="A36" s="71">
        <v>29</v>
      </c>
      <c r="B36" s="126">
        <f t="shared" si="0"/>
        <v>0</v>
      </c>
      <c r="C36" s="73"/>
      <c r="D36" s="74"/>
      <c r="E36" s="75"/>
      <c r="F36" s="76"/>
      <c r="G36" s="77"/>
      <c r="H36" s="99"/>
    </row>
    <row r="37" spans="1:8" x14ac:dyDescent="0.2">
      <c r="A37" s="71">
        <v>30</v>
      </c>
      <c r="B37" s="126">
        <f t="shared" si="0"/>
        <v>0</v>
      </c>
      <c r="C37" s="73"/>
      <c r="D37" s="74"/>
      <c r="E37" s="75"/>
      <c r="F37" s="76"/>
      <c r="G37" s="77"/>
      <c r="H37" s="99"/>
    </row>
    <row r="38" spans="1:8" x14ac:dyDescent="0.2">
      <c r="A38" s="71">
        <v>31</v>
      </c>
      <c r="B38" s="126">
        <f t="shared" si="0"/>
        <v>0</v>
      </c>
      <c r="C38" s="73"/>
      <c r="D38" s="74"/>
      <c r="E38" s="75"/>
      <c r="F38" s="76"/>
      <c r="G38" s="77"/>
      <c r="H38" s="99"/>
    </row>
    <row r="39" spans="1:8" x14ac:dyDescent="0.2">
      <c r="A39" s="71">
        <v>32</v>
      </c>
      <c r="B39" s="126">
        <f t="shared" si="0"/>
        <v>0</v>
      </c>
      <c r="C39" s="73"/>
      <c r="D39" s="74"/>
      <c r="E39" s="75"/>
      <c r="F39" s="76"/>
      <c r="G39" s="77"/>
      <c r="H39" s="99"/>
    </row>
    <row r="40" spans="1:8" x14ac:dyDescent="0.2">
      <c r="A40" s="71">
        <v>33</v>
      </c>
      <c r="B40" s="126">
        <f t="shared" si="0"/>
        <v>0</v>
      </c>
      <c r="C40" s="73"/>
      <c r="D40" s="74"/>
      <c r="E40" s="75"/>
      <c r="F40" s="76"/>
      <c r="G40" s="77"/>
      <c r="H40" s="99"/>
    </row>
    <row r="41" spans="1:8" x14ac:dyDescent="0.2">
      <c r="A41" s="71">
        <v>34</v>
      </c>
      <c r="B41" s="126">
        <f t="shared" si="0"/>
        <v>0</v>
      </c>
      <c r="C41" s="73"/>
      <c r="D41" s="74"/>
      <c r="E41" s="75"/>
      <c r="F41" s="76"/>
      <c r="G41" s="77"/>
      <c r="H41" s="99"/>
    </row>
    <row r="42" spans="1:8" x14ac:dyDescent="0.2">
      <c r="A42" s="71">
        <v>35</v>
      </c>
      <c r="B42" s="126">
        <f t="shared" si="0"/>
        <v>0</v>
      </c>
      <c r="C42" s="73"/>
      <c r="D42" s="74"/>
      <c r="E42" s="75"/>
      <c r="F42" s="76"/>
      <c r="G42" s="77"/>
      <c r="H42" s="99"/>
    </row>
    <row r="43" spans="1:8" x14ac:dyDescent="0.2">
      <c r="A43" s="71">
        <v>36</v>
      </c>
      <c r="B43" s="126">
        <f t="shared" si="0"/>
        <v>0</v>
      </c>
      <c r="C43" s="73"/>
      <c r="D43" s="74"/>
      <c r="E43" s="75"/>
      <c r="F43" s="76"/>
      <c r="G43" s="77"/>
      <c r="H43" s="99"/>
    </row>
    <row r="44" spans="1:8" x14ac:dyDescent="0.2">
      <c r="A44" s="71">
        <v>37</v>
      </c>
      <c r="B44" s="126">
        <f t="shared" si="0"/>
        <v>0</v>
      </c>
      <c r="C44" s="73"/>
      <c r="D44" s="74"/>
      <c r="E44" s="75"/>
      <c r="F44" s="76"/>
      <c r="G44" s="77"/>
      <c r="H44" s="99"/>
    </row>
    <row r="45" spans="1:8" x14ac:dyDescent="0.2">
      <c r="A45" s="71">
        <v>38</v>
      </c>
      <c r="B45" s="126">
        <f t="shared" si="0"/>
        <v>0</v>
      </c>
      <c r="C45" s="73"/>
      <c r="D45" s="74"/>
      <c r="E45" s="75"/>
      <c r="F45" s="76"/>
      <c r="G45" s="77"/>
      <c r="H45" s="99"/>
    </row>
    <row r="46" spans="1:8" x14ac:dyDescent="0.2">
      <c r="A46" s="71">
        <v>39</v>
      </c>
      <c r="B46" s="126">
        <f t="shared" si="0"/>
        <v>0</v>
      </c>
      <c r="C46" s="79"/>
      <c r="D46" s="80"/>
      <c r="E46" s="72"/>
      <c r="F46" s="81"/>
      <c r="G46" s="78"/>
      <c r="H46" s="99"/>
    </row>
    <row r="47" spans="1:8" x14ac:dyDescent="0.2">
      <c r="A47" s="71">
        <v>40</v>
      </c>
      <c r="B47" s="126">
        <f t="shared" si="0"/>
        <v>0</v>
      </c>
      <c r="C47" s="79"/>
      <c r="D47" s="80"/>
      <c r="E47" s="72"/>
      <c r="F47" s="81"/>
      <c r="G47" s="78"/>
      <c r="H47" s="99"/>
    </row>
    <row r="48" spans="1:8" x14ac:dyDescent="0.2">
      <c r="A48" s="71">
        <v>41</v>
      </c>
      <c r="B48" s="126">
        <f t="shared" si="0"/>
        <v>0</v>
      </c>
      <c r="C48" s="79"/>
      <c r="D48" s="80"/>
      <c r="E48" s="72"/>
      <c r="F48" s="81"/>
      <c r="G48" s="78"/>
      <c r="H48" s="99"/>
    </row>
    <row r="49" spans="1:8" x14ac:dyDescent="0.2">
      <c r="A49" s="71">
        <v>42</v>
      </c>
      <c r="B49" s="126">
        <f t="shared" si="0"/>
        <v>0</v>
      </c>
      <c r="C49" s="79"/>
      <c r="D49" s="80"/>
      <c r="E49" s="72"/>
      <c r="F49" s="81"/>
      <c r="G49" s="78"/>
      <c r="H49" s="99"/>
    </row>
    <row r="50" spans="1:8" x14ac:dyDescent="0.2">
      <c r="A50" s="71">
        <v>43</v>
      </c>
      <c r="B50" s="126">
        <f t="shared" si="0"/>
        <v>0</v>
      </c>
      <c r="C50" s="79"/>
      <c r="D50" s="80"/>
      <c r="E50" s="72"/>
      <c r="F50" s="81"/>
      <c r="G50" s="78"/>
      <c r="H50" s="99"/>
    </row>
    <row r="51" spans="1:8" x14ac:dyDescent="0.2">
      <c r="A51" s="71">
        <v>44</v>
      </c>
      <c r="B51" s="126">
        <f t="shared" si="0"/>
        <v>0</v>
      </c>
      <c r="C51" s="78"/>
      <c r="D51" s="80"/>
      <c r="E51" s="72"/>
      <c r="F51" s="81"/>
      <c r="G51" s="78"/>
      <c r="H51" s="99"/>
    </row>
    <row r="52" spans="1:8" x14ac:dyDescent="0.2">
      <c r="A52" s="71">
        <v>45</v>
      </c>
      <c r="B52" s="126">
        <f t="shared" si="0"/>
        <v>0</v>
      </c>
      <c r="C52" s="78"/>
      <c r="D52" s="80"/>
      <c r="E52" s="72"/>
      <c r="F52" s="81"/>
      <c r="G52" s="78"/>
      <c r="H52" s="99"/>
    </row>
    <row r="53" spans="1:8" x14ac:dyDescent="0.2">
      <c r="A53" s="71">
        <v>46</v>
      </c>
      <c r="B53" s="126">
        <f t="shared" si="0"/>
        <v>0</v>
      </c>
      <c r="C53" s="78"/>
      <c r="D53" s="80"/>
      <c r="E53" s="72"/>
      <c r="F53" s="81"/>
      <c r="G53" s="78"/>
      <c r="H53" s="99"/>
    </row>
    <row r="54" spans="1:8" x14ac:dyDescent="0.2">
      <c r="A54" s="71">
        <v>47</v>
      </c>
      <c r="B54" s="126">
        <f t="shared" si="0"/>
        <v>0</v>
      </c>
      <c r="C54" s="78"/>
      <c r="D54" s="80"/>
      <c r="E54" s="72"/>
      <c r="F54" s="81"/>
      <c r="G54" s="78"/>
      <c r="H54" s="99"/>
    </row>
    <row r="55" spans="1:8" x14ac:dyDescent="0.2">
      <c r="A55" s="71">
        <v>48</v>
      </c>
      <c r="B55" s="126">
        <f t="shared" si="0"/>
        <v>0</v>
      </c>
      <c r="C55" s="78"/>
      <c r="D55" s="80"/>
      <c r="E55" s="72"/>
      <c r="F55" s="81"/>
      <c r="G55" s="78"/>
      <c r="H55" s="99"/>
    </row>
    <row r="56" spans="1:8" x14ac:dyDescent="0.2">
      <c r="A56" s="71">
        <v>49</v>
      </c>
      <c r="B56" s="126">
        <f t="shared" si="0"/>
        <v>0</v>
      </c>
      <c r="C56" s="78"/>
      <c r="D56" s="80"/>
      <c r="E56" s="72"/>
      <c r="F56" s="81"/>
      <c r="G56" s="78"/>
      <c r="H56" s="99"/>
    </row>
    <row r="57" spans="1:8" x14ac:dyDescent="0.2">
      <c r="A57" s="71">
        <v>50</v>
      </c>
      <c r="B57" s="126">
        <f t="shared" si="0"/>
        <v>0</v>
      </c>
      <c r="C57" s="78"/>
      <c r="D57" s="80"/>
      <c r="E57" s="72"/>
      <c r="F57" s="81"/>
      <c r="G57" s="78"/>
      <c r="H57" s="99"/>
    </row>
    <row r="58" spans="1:8" x14ac:dyDescent="0.2">
      <c r="A58" s="71">
        <v>51</v>
      </c>
      <c r="B58" s="126">
        <f t="shared" si="0"/>
        <v>0</v>
      </c>
      <c r="C58" s="78"/>
      <c r="D58" s="80"/>
      <c r="E58" s="72"/>
      <c r="F58" s="82"/>
      <c r="G58" s="104"/>
      <c r="H58" s="99"/>
    </row>
    <row r="59" spans="1:8" x14ac:dyDescent="0.2">
      <c r="A59" s="71">
        <v>52</v>
      </c>
      <c r="B59" s="126">
        <f t="shared" si="0"/>
        <v>0</v>
      </c>
      <c r="C59" s="78"/>
      <c r="D59" s="80"/>
      <c r="E59" s="72"/>
      <c r="F59" s="82"/>
      <c r="G59" s="104"/>
      <c r="H59" s="99"/>
    </row>
    <row r="60" spans="1:8" x14ac:dyDescent="0.2">
      <c r="A60" s="71">
        <v>53</v>
      </c>
      <c r="B60" s="126">
        <f t="shared" si="0"/>
        <v>0</v>
      </c>
      <c r="C60" s="78"/>
      <c r="D60" s="80"/>
      <c r="E60" s="72"/>
      <c r="F60" s="82"/>
      <c r="G60" s="104"/>
      <c r="H60" s="99"/>
    </row>
    <row r="61" spans="1:8" x14ac:dyDescent="0.2">
      <c r="A61" s="71">
        <v>54</v>
      </c>
      <c r="B61" s="126">
        <f t="shared" si="0"/>
        <v>0</v>
      </c>
      <c r="C61" s="78"/>
      <c r="D61" s="80"/>
      <c r="E61" s="72"/>
      <c r="F61" s="82"/>
      <c r="G61" s="104"/>
      <c r="H61" s="99"/>
    </row>
    <row r="62" spans="1:8" x14ac:dyDescent="0.2">
      <c r="A62" s="71">
        <v>55</v>
      </c>
      <c r="B62" s="126">
        <f t="shared" si="0"/>
        <v>0</v>
      </c>
      <c r="C62" s="78"/>
      <c r="D62" s="80"/>
      <c r="E62" s="72"/>
      <c r="F62" s="82"/>
      <c r="G62" s="104"/>
      <c r="H62" s="99"/>
    </row>
    <row r="63" spans="1:8" x14ac:dyDescent="0.2">
      <c r="A63" s="71">
        <v>56</v>
      </c>
      <c r="B63" s="126">
        <f t="shared" si="0"/>
        <v>0</v>
      </c>
      <c r="C63" s="78"/>
      <c r="D63" s="80"/>
      <c r="E63" s="72"/>
      <c r="F63" s="82"/>
      <c r="G63" s="104"/>
      <c r="H63" s="99"/>
    </row>
    <row r="64" spans="1:8" x14ac:dyDescent="0.2">
      <c r="A64" s="71">
        <v>57</v>
      </c>
      <c r="B64" s="126">
        <f t="shared" si="0"/>
        <v>0</v>
      </c>
      <c r="C64" s="78"/>
      <c r="D64" s="80"/>
      <c r="E64" s="72"/>
      <c r="F64" s="82"/>
      <c r="G64" s="104"/>
      <c r="H64" s="99"/>
    </row>
    <row r="65" spans="1:8" x14ac:dyDescent="0.2">
      <c r="A65" s="71">
        <v>58</v>
      </c>
      <c r="B65" s="126">
        <f t="shared" si="0"/>
        <v>0</v>
      </c>
      <c r="C65" s="78"/>
      <c r="D65" s="80"/>
      <c r="E65" s="72"/>
      <c r="F65" s="82"/>
      <c r="G65" s="104"/>
      <c r="H65" s="99"/>
    </row>
    <row r="66" spans="1:8" x14ac:dyDescent="0.2">
      <c r="A66" s="71">
        <v>59</v>
      </c>
      <c r="B66" s="126">
        <f t="shared" si="0"/>
        <v>0</v>
      </c>
      <c r="C66" s="78"/>
      <c r="D66" s="80"/>
      <c r="E66" s="72"/>
      <c r="F66" s="82"/>
      <c r="G66" s="104"/>
      <c r="H66" s="99"/>
    </row>
    <row r="67" spans="1:8" x14ac:dyDescent="0.2">
      <c r="A67" s="71">
        <v>60</v>
      </c>
      <c r="B67" s="126">
        <f t="shared" si="0"/>
        <v>0</v>
      </c>
      <c r="C67" s="78"/>
      <c r="D67" s="80"/>
      <c r="E67" s="72"/>
      <c r="F67" s="82"/>
      <c r="G67" s="104"/>
      <c r="H67" s="99"/>
    </row>
    <row r="68" spans="1:8" x14ac:dyDescent="0.2">
      <c r="A68" s="71">
        <v>61</v>
      </c>
      <c r="B68" s="126">
        <f t="shared" si="0"/>
        <v>0</v>
      </c>
      <c r="C68" s="78"/>
      <c r="D68" s="80"/>
      <c r="E68" s="72"/>
      <c r="F68" s="82"/>
      <c r="G68" s="104"/>
      <c r="H68" s="99"/>
    </row>
    <row r="69" spans="1:8" x14ac:dyDescent="0.2">
      <c r="A69" s="71">
        <v>62</v>
      </c>
      <c r="B69" s="126">
        <f t="shared" si="0"/>
        <v>0</v>
      </c>
      <c r="C69" s="78"/>
      <c r="D69" s="80"/>
      <c r="E69" s="72"/>
      <c r="F69" s="82"/>
      <c r="G69" s="104"/>
      <c r="H69" s="99"/>
    </row>
    <row r="70" spans="1:8" x14ac:dyDescent="0.2">
      <c r="A70" s="71">
        <v>63</v>
      </c>
      <c r="B70" s="126">
        <f t="shared" si="0"/>
        <v>0</v>
      </c>
      <c r="C70" s="78"/>
      <c r="D70" s="80"/>
      <c r="E70" s="72"/>
      <c r="F70" s="82"/>
      <c r="G70" s="104"/>
      <c r="H70" s="99"/>
    </row>
    <row r="71" spans="1:8" x14ac:dyDescent="0.2">
      <c r="A71" s="71">
        <v>64</v>
      </c>
      <c r="B71" s="126">
        <f t="shared" si="0"/>
        <v>0</v>
      </c>
      <c r="C71" s="78"/>
      <c r="D71" s="80"/>
      <c r="E71" s="72"/>
      <c r="F71" s="82"/>
      <c r="G71" s="104"/>
      <c r="H71" s="99"/>
    </row>
    <row r="72" spans="1:8" x14ac:dyDescent="0.2">
      <c r="A72" s="71">
        <v>65</v>
      </c>
      <c r="B72" s="126">
        <f t="shared" si="0"/>
        <v>0</v>
      </c>
      <c r="C72" s="78"/>
      <c r="D72" s="80"/>
      <c r="E72" s="72"/>
      <c r="F72" s="82"/>
      <c r="G72" s="104"/>
      <c r="H72" s="99"/>
    </row>
    <row r="73" spans="1:8" x14ac:dyDescent="0.2">
      <c r="A73" s="71">
        <v>66</v>
      </c>
      <c r="B73" s="126">
        <f t="shared" ref="B73:B82" si="1">IF(B72=0,0,B72+1)</f>
        <v>0</v>
      </c>
      <c r="C73" s="78"/>
      <c r="D73" s="80"/>
      <c r="E73" s="72"/>
      <c r="F73" s="82"/>
      <c r="G73" s="104"/>
      <c r="H73" s="99"/>
    </row>
    <row r="74" spans="1:8" x14ac:dyDescent="0.2">
      <c r="A74" s="71">
        <v>67</v>
      </c>
      <c r="B74" s="126">
        <f t="shared" si="1"/>
        <v>0</v>
      </c>
      <c r="C74" s="78"/>
      <c r="D74" s="80"/>
      <c r="E74" s="72"/>
      <c r="F74" s="82"/>
      <c r="G74" s="104"/>
      <c r="H74" s="99"/>
    </row>
    <row r="75" spans="1:8" x14ac:dyDescent="0.2">
      <c r="A75" s="71">
        <v>68</v>
      </c>
      <c r="B75" s="126">
        <f t="shared" si="1"/>
        <v>0</v>
      </c>
      <c r="C75" s="78"/>
      <c r="D75" s="110"/>
      <c r="E75" s="98"/>
      <c r="F75" s="82"/>
      <c r="G75" s="104"/>
      <c r="H75" s="99"/>
    </row>
    <row r="76" spans="1:8" x14ac:dyDescent="0.2">
      <c r="A76" s="71">
        <v>69</v>
      </c>
      <c r="B76" s="126">
        <f t="shared" si="1"/>
        <v>0</v>
      </c>
      <c r="C76" s="78"/>
      <c r="D76" s="110"/>
      <c r="E76" s="98"/>
      <c r="F76" s="82"/>
      <c r="G76" s="104"/>
      <c r="H76" s="99"/>
    </row>
    <row r="77" spans="1:8" x14ac:dyDescent="0.2">
      <c r="A77" s="71">
        <v>70</v>
      </c>
      <c r="B77" s="126">
        <f t="shared" si="1"/>
        <v>0</v>
      </c>
      <c r="C77" s="78"/>
      <c r="D77" s="102"/>
      <c r="E77" s="98"/>
      <c r="F77" s="100"/>
      <c r="G77" s="104"/>
      <c r="H77" s="99"/>
    </row>
    <row r="78" spans="1:8" x14ac:dyDescent="0.2">
      <c r="A78" s="71">
        <v>71</v>
      </c>
      <c r="B78" s="126">
        <f t="shared" si="1"/>
        <v>0</v>
      </c>
      <c r="C78" s="78"/>
      <c r="D78" s="102"/>
      <c r="E78" s="98"/>
      <c r="F78" s="100"/>
      <c r="G78" s="104"/>
      <c r="H78" s="99"/>
    </row>
    <row r="79" spans="1:8" x14ac:dyDescent="0.2">
      <c r="A79" s="71">
        <v>72</v>
      </c>
      <c r="B79" s="126">
        <f t="shared" si="1"/>
        <v>0</v>
      </c>
      <c r="C79" s="78"/>
      <c r="D79" s="102"/>
      <c r="E79" s="98"/>
      <c r="F79" s="100"/>
      <c r="G79" s="104"/>
      <c r="H79" s="99"/>
    </row>
    <row r="80" spans="1:8" x14ac:dyDescent="0.2">
      <c r="A80" s="71">
        <v>73</v>
      </c>
      <c r="B80" s="126">
        <f t="shared" si="1"/>
        <v>0</v>
      </c>
      <c r="C80" s="78"/>
      <c r="D80" s="102"/>
      <c r="E80" s="98"/>
      <c r="F80" s="100"/>
      <c r="G80" s="104"/>
      <c r="H80" s="99"/>
    </row>
    <row r="81" spans="1:8" x14ac:dyDescent="0.2">
      <c r="A81" s="71">
        <v>74</v>
      </c>
      <c r="B81" s="126">
        <f t="shared" si="1"/>
        <v>0</v>
      </c>
      <c r="C81" s="78"/>
      <c r="D81" s="102"/>
      <c r="E81" s="98"/>
      <c r="F81" s="100"/>
      <c r="G81" s="104"/>
      <c r="H81" s="99"/>
    </row>
    <row r="82" spans="1:8" x14ac:dyDescent="0.2">
      <c r="A82" s="71">
        <v>75</v>
      </c>
      <c r="B82" s="126">
        <f t="shared" si="1"/>
        <v>0</v>
      </c>
      <c r="C82" s="78"/>
      <c r="D82" s="102"/>
      <c r="E82" s="98"/>
      <c r="F82" s="100"/>
      <c r="G82" s="104"/>
      <c r="H82" s="99"/>
    </row>
  </sheetData>
  <sortState ref="C8:I45">
    <sortCondition ref="H8:H45"/>
  </sortState>
  <pageMargins left="0.70866141732283472" right="0.70866141732283472" top="0.74803149606299213" bottom="1.9685039370078741" header="0.31496062992125984" footer="0.31496062992125984"/>
  <pageSetup paperSize="9" scale="90" orientation="portrait" horizontalDpi="4294967293" r:id="rId1"/>
  <headerFooter>
    <oddFooter>&amp;L&amp;G&amp;R&amp;G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B1:AA49"/>
  <sheetViews>
    <sheetView showZeros="0" zoomScale="55" zoomScaleNormal="55" workbookViewId="0">
      <selection activeCell="R1" sqref="R1"/>
    </sheetView>
  </sheetViews>
  <sheetFormatPr baseColWidth="10" defaultColWidth="8.83203125" defaultRowHeight="15" x14ac:dyDescent="0.2"/>
  <cols>
    <col min="2" max="2" width="5" style="4" customWidth="1"/>
    <col min="3" max="3" width="3.5" customWidth="1"/>
    <col min="4" max="4" width="25.83203125" customWidth="1"/>
    <col min="5" max="5" width="6.5" customWidth="1"/>
    <col min="6" max="6" width="4.6640625" style="4" customWidth="1"/>
    <col min="7" max="7" width="4.83203125" customWidth="1"/>
    <col min="8" max="8" width="4.5" customWidth="1"/>
    <col min="9" max="9" width="5.5" customWidth="1"/>
    <col min="10" max="10" width="3.6640625" customWidth="1"/>
    <col min="11" max="11" width="25.83203125" customWidth="1"/>
    <col min="12" max="12" width="5.83203125" customWidth="1"/>
    <col min="13" max="13" width="3.83203125" customWidth="1"/>
    <col min="14" max="14" width="5" customWidth="1"/>
    <col min="15" max="15" width="4.1640625" customWidth="1"/>
    <col min="16" max="16" width="5.1640625" customWidth="1"/>
    <col min="17" max="17" width="3.5" customWidth="1"/>
    <col min="18" max="18" width="25.6640625" customWidth="1"/>
    <col min="20" max="20" width="4.5" customWidth="1"/>
    <col min="21" max="23" width="4.83203125" customWidth="1"/>
    <col min="24" max="24" width="4.5" customWidth="1"/>
    <col min="25" max="25" width="25.83203125" customWidth="1"/>
    <col min="26" max="26" width="6.83203125" customWidth="1"/>
    <col min="27" max="27" width="4.33203125" customWidth="1"/>
  </cols>
  <sheetData>
    <row r="1" spans="2:23" ht="35" x14ac:dyDescent="0.35">
      <c r="R1" s="32" t="s">
        <v>67</v>
      </c>
    </row>
    <row r="2" spans="2:23" ht="22" thickBot="1" x14ac:dyDescent="0.3">
      <c r="B2" s="4" t="s">
        <v>12</v>
      </c>
      <c r="F2" s="4" t="s">
        <v>13</v>
      </c>
      <c r="K2" s="26"/>
      <c r="R2" s="33">
        <f>Deltagare!C2</f>
        <v>0</v>
      </c>
    </row>
    <row r="3" spans="2:23" ht="18" x14ac:dyDescent="0.2">
      <c r="B3" s="12">
        <v>1</v>
      </c>
      <c r="C3" s="13"/>
      <c r="D3" s="14">
        <f>LOOKUP(B3,'Start Final'!$B$8:$B$57,'Start Final'!$D$8:$D$57)</f>
        <v>0</v>
      </c>
      <c r="E3" s="59">
        <f>LOOKUP(B3,'Start Final'!$B$8:$B$57,'Start Final'!$E$8:$E$57)</f>
        <v>0</v>
      </c>
      <c r="F3" s="15"/>
      <c r="R3" s="35" t="str">
        <f>Deltagare!C3</f>
        <v>Anläggning, ort</v>
      </c>
    </row>
    <row r="4" spans="2:23" ht="18" x14ac:dyDescent="0.2">
      <c r="B4" s="16">
        <v>16</v>
      </c>
      <c r="C4" s="10"/>
      <c r="D4" s="9">
        <f>LOOKUP(B4,'Start Final'!$B$8:$B$57,'Start Final'!$D$8:$D$57)</f>
        <v>0</v>
      </c>
      <c r="E4" s="9">
        <f>LOOKUP(B4,'Start Final'!$B$8:$B$57,'Start Final'!$E$8:$E$57)</f>
        <v>0</v>
      </c>
      <c r="F4" s="17"/>
      <c r="G4" s="30"/>
      <c r="R4" s="35" t="str">
        <f>Deltagare!C4</f>
        <v>xxxx-xx-xx</v>
      </c>
    </row>
    <row r="5" spans="2:23" ht="19" thickBot="1" x14ac:dyDescent="0.25">
      <c r="B5" s="16">
        <v>17</v>
      </c>
      <c r="C5" s="11"/>
      <c r="D5" s="9">
        <f>LOOKUP(B5,'Start Final'!$B$8:$B$57,'Start Final'!$D$8:$D$57)</f>
        <v>0</v>
      </c>
      <c r="E5" s="58">
        <f>LOOKUP(B5,'Start Final'!$B$8:$B$57,'Start Final'!$E$8:$E$57)</f>
        <v>0</v>
      </c>
      <c r="F5" s="17"/>
      <c r="H5" s="23"/>
      <c r="I5" t="s">
        <v>12</v>
      </c>
      <c r="M5" t="s">
        <v>13</v>
      </c>
      <c r="R5" s="36" t="s">
        <v>64</v>
      </c>
      <c r="S5" s="36" t="str">
        <f>Deltagare!D5</f>
        <v>D14</v>
      </c>
    </row>
    <row r="6" spans="2:23" ht="16" thickBot="1" x14ac:dyDescent="0.25">
      <c r="B6" s="54">
        <v>32</v>
      </c>
      <c r="C6" s="55"/>
      <c r="D6" s="56">
        <f>LOOKUP(B6,'Start Final'!$B$8:$B$57,'Start Final'!$D$8:$D$57)</f>
        <v>0</v>
      </c>
      <c r="E6" s="56">
        <f>LOOKUP(B6,'Start Final'!$B$8:$B$57,'Start Final'!$E$8:$E$57)</f>
        <v>0</v>
      </c>
      <c r="F6" s="57"/>
      <c r="H6" s="23"/>
      <c r="I6" s="12"/>
      <c r="J6" s="13"/>
      <c r="K6" s="14">
        <f>IF(I6=0,0,LOOKUP(I6,'Start Final'!$B$8:$B$57,'Start Final'!$D$8:$D$57))</f>
        <v>0</v>
      </c>
      <c r="L6" s="14">
        <f>IF(I6=0,0,LOOKUP(I6,'Start Final'!$B$8:$B$57,'Start Final'!$E$8:$E$57))</f>
        <v>0</v>
      </c>
      <c r="M6" s="15"/>
    </row>
    <row r="7" spans="2:23" x14ac:dyDescent="0.2">
      <c r="D7" t="s">
        <v>31</v>
      </c>
      <c r="H7" s="25"/>
      <c r="I7" s="16"/>
      <c r="J7" s="10"/>
      <c r="K7" s="9">
        <f>IF(I7=0,0,LOOKUP(I7,'Start Final'!$B$8:$B$57,'Start Final'!$D$8:$D$57))</f>
        <v>0</v>
      </c>
      <c r="L7" s="9">
        <f>IF(I7=0,0,LOOKUP(I7,'Start Final'!$B$8:$B$57,'Start Final'!$E$8:$E$57))</f>
        <v>0</v>
      </c>
      <c r="M7" s="17"/>
      <c r="N7" s="30"/>
    </row>
    <row r="8" spans="2:23" ht="16" thickBot="1" x14ac:dyDescent="0.25">
      <c r="H8" s="23"/>
      <c r="I8" s="16"/>
      <c r="J8" s="11"/>
      <c r="K8" s="9">
        <f>IF(I8=0,0,LOOKUP(I8,'Start Final'!$B$8:$B$57,'Start Final'!$D$8:$D$57))</f>
        <v>0</v>
      </c>
      <c r="L8" s="9">
        <f>IF(I8=0,0,LOOKUP(I8,'Start Final'!$B$8:$B$57,'Start Final'!$E$8:$E$57))</f>
        <v>0</v>
      </c>
      <c r="M8" s="17"/>
      <c r="O8" s="23"/>
    </row>
    <row r="9" spans="2:23" ht="16" thickBot="1" x14ac:dyDescent="0.25">
      <c r="B9" s="12">
        <v>8</v>
      </c>
      <c r="C9" s="13"/>
      <c r="D9" s="14">
        <f>LOOKUP(B9,'Start Final'!$B$8:$B$57,'Start Final'!$D$8:$D$57)</f>
        <v>0</v>
      </c>
      <c r="E9" s="59">
        <f>LOOKUP(B9,'Start Final'!$B$8:$B$57,'Start Final'!$E$8:$E$57)</f>
        <v>0</v>
      </c>
      <c r="F9" s="15"/>
      <c r="H9" s="23"/>
      <c r="I9" s="18"/>
      <c r="J9" s="19"/>
      <c r="K9" s="20">
        <f>IF(I9=0,0,LOOKUP(I9,'Start Final'!$B$8:$B$57,'Start Final'!$D$8:$D$57))</f>
        <v>0</v>
      </c>
      <c r="L9" s="20">
        <f>IF(I9=0,0,LOOKUP(I9,'Start Final'!$B$8:$B$57,'Start Final'!$E$8:$E$57))</f>
        <v>0</v>
      </c>
      <c r="M9" s="21"/>
      <c r="O9" s="23"/>
    </row>
    <row r="10" spans="2:23" x14ac:dyDescent="0.2">
      <c r="B10" s="16">
        <v>9</v>
      </c>
      <c r="C10" s="10"/>
      <c r="D10" s="9">
        <f>LOOKUP(B10,'Start Final'!$B$8:$B$57,'Start Final'!$D$8:$D$57)</f>
        <v>0</v>
      </c>
      <c r="E10" s="9">
        <f>LOOKUP(B10,'Start Final'!$B$8:$B$57,'Start Final'!$E$8:$E$57)</f>
        <v>0</v>
      </c>
      <c r="F10" s="17"/>
      <c r="G10" s="31"/>
      <c r="H10" s="23"/>
      <c r="K10" t="s">
        <v>39</v>
      </c>
      <c r="O10" s="23"/>
    </row>
    <row r="11" spans="2:23" ht="16" thickBot="1" x14ac:dyDescent="0.25">
      <c r="B11" s="16">
        <v>24</v>
      </c>
      <c r="C11" s="11"/>
      <c r="D11" s="9">
        <f>LOOKUP(B11,'Start Final'!$B$8:$B$57,'Start Final'!$D$8:$D$57)</f>
        <v>0</v>
      </c>
      <c r="E11" s="9">
        <f>LOOKUP(B11,'Start Final'!$B$8:$B$57,'Start Final'!$E$8:$E$57)</f>
        <v>0</v>
      </c>
      <c r="F11" s="17"/>
      <c r="O11" s="23"/>
      <c r="P11" t="s">
        <v>12</v>
      </c>
      <c r="T11" t="s">
        <v>13</v>
      </c>
    </row>
    <row r="12" spans="2:23" ht="16" thickBot="1" x14ac:dyDescent="0.25">
      <c r="B12" s="18">
        <v>25</v>
      </c>
      <c r="C12" s="19"/>
      <c r="D12" s="20">
        <f>LOOKUP(B12,'Start Final'!$B$8:$B$57,'Start Final'!$D$8:$D$57)</f>
        <v>0</v>
      </c>
      <c r="E12" s="20">
        <f>LOOKUP(B12,'Start Final'!$B$8:$B$57,'Start Final'!$E$8:$E$57)</f>
        <v>0</v>
      </c>
      <c r="F12" s="21"/>
      <c r="O12" s="23"/>
      <c r="P12" s="12"/>
      <c r="Q12" s="13"/>
      <c r="R12" s="14">
        <f>IF(P12=0,0,LOOKUP(P12,'Start Final'!$B$8:$B$57,'Start Final'!$D$8:$D$57))</f>
        <v>0</v>
      </c>
      <c r="S12" s="14">
        <f>IF(P12=0,0,LOOKUP(P12,'Start Final'!$B$8:$B$57,'Start Final'!$E$8:$E$57))</f>
        <v>0</v>
      </c>
      <c r="T12" s="15"/>
    </row>
    <row r="13" spans="2:23" x14ac:dyDescent="0.2">
      <c r="D13" t="s">
        <v>32</v>
      </c>
      <c r="O13" s="25"/>
      <c r="P13" s="16"/>
      <c r="Q13" s="10"/>
      <c r="R13" s="9">
        <f>IF(P13=0,0,LOOKUP(P13,'Start Final'!$B$8:$B$57,'Start Final'!$D$8:$D$57))</f>
        <v>0</v>
      </c>
      <c r="S13" s="9">
        <f>IF(P13=0,0,LOOKUP(P13,'Start Final'!$B$8:$B$57,'Start Final'!$E$8:$E$57))</f>
        <v>0</v>
      </c>
      <c r="T13" s="17"/>
      <c r="U13" s="22"/>
      <c r="V13" s="8"/>
      <c r="W13" s="8"/>
    </row>
    <row r="14" spans="2:23" ht="16" thickBot="1" x14ac:dyDescent="0.25">
      <c r="O14" s="23"/>
      <c r="P14" s="16"/>
      <c r="Q14" s="11"/>
      <c r="R14" s="9">
        <f>IF(P14=0,0,LOOKUP(P14,'Start Final'!$B$8:$B$57,'Start Final'!$D$8:$D$57))</f>
        <v>0</v>
      </c>
      <c r="S14" s="9">
        <f>IF(P14=0,0,LOOKUP(P14,'Start Final'!$B$8:$B$57,'Start Final'!$E$8:$E$57))</f>
        <v>0</v>
      </c>
      <c r="T14" s="17"/>
      <c r="V14" s="23"/>
    </row>
    <row r="15" spans="2:23" ht="16" thickBot="1" x14ac:dyDescent="0.25">
      <c r="B15" s="12">
        <v>5</v>
      </c>
      <c r="C15" s="13"/>
      <c r="D15" s="14">
        <f>LOOKUP(B15,'Start Final'!$B$8:$B$57,'Start Final'!$D$8:$D$57)</f>
        <v>0</v>
      </c>
      <c r="E15" s="59">
        <f>LOOKUP(B15,'Start Final'!$B$8:$B$57,'Start Final'!$E$8:$E$57)</f>
        <v>0</v>
      </c>
      <c r="F15" s="15"/>
      <c r="O15" s="23"/>
      <c r="P15" s="18"/>
      <c r="Q15" s="19"/>
      <c r="R15" s="20">
        <f>IF(P15=0,0,LOOKUP(P15,'Start Final'!$B$8:$B$57,'Start Final'!$D$8:$D$57))</f>
        <v>0</v>
      </c>
      <c r="S15" s="20">
        <f>IF(P15=0,0,LOOKUP(P15,'Start Final'!$B$8:$B$57,'Start Final'!$E$8:$E$57))</f>
        <v>0</v>
      </c>
      <c r="T15" s="21"/>
      <c r="V15" s="23"/>
    </row>
    <row r="16" spans="2:23" x14ac:dyDescent="0.2">
      <c r="B16" s="16">
        <v>12</v>
      </c>
      <c r="C16" s="10"/>
      <c r="D16" s="9">
        <f>LOOKUP(B16,'Start Final'!$B$8:$B$57,'Start Final'!$D$8:$D$57)</f>
        <v>0</v>
      </c>
      <c r="E16" s="9">
        <f>LOOKUP(B16,'Start Final'!$B$8:$B$57,'Start Final'!$E$8:$E$57)</f>
        <v>0</v>
      </c>
      <c r="F16" s="17"/>
      <c r="G16" s="30"/>
      <c r="O16" s="23"/>
      <c r="R16" t="s">
        <v>4</v>
      </c>
      <c r="V16" s="23"/>
    </row>
    <row r="17" spans="2:27" ht="16" thickBot="1" x14ac:dyDescent="0.25">
      <c r="B17" s="16">
        <v>21</v>
      </c>
      <c r="C17" s="11"/>
      <c r="D17" s="9">
        <f>LOOKUP(B17,'Start Final'!$B$8:$B$57,'Start Final'!$D$8:$D$57)</f>
        <v>0</v>
      </c>
      <c r="E17" s="9">
        <f>LOOKUP(B17,'Start Final'!$B$8:$B$57,'Start Final'!$E$8:$E$57)</f>
        <v>0</v>
      </c>
      <c r="F17" s="17"/>
      <c r="H17" s="23"/>
      <c r="O17" s="23"/>
      <c r="V17" s="23"/>
    </row>
    <row r="18" spans="2:27" ht="16" thickBot="1" x14ac:dyDescent="0.25">
      <c r="B18" s="18">
        <v>28</v>
      </c>
      <c r="C18" s="19"/>
      <c r="D18" s="20">
        <f>LOOKUP(B18,'Start Final'!$B$8:$B$57,'Start Final'!$D$8:$D$57)</f>
        <v>0</v>
      </c>
      <c r="E18" s="20">
        <f>LOOKUP(B18,'Start Final'!$B$8:$B$57,'Start Final'!$E$8:$E$57)</f>
        <v>0</v>
      </c>
      <c r="F18" s="21"/>
      <c r="H18" s="23"/>
      <c r="I18" s="12"/>
      <c r="J18" s="13"/>
      <c r="K18" s="14">
        <f>IF(I18=0,0,LOOKUP(I18,'Start Final'!$B$8:$B$57,'Start Final'!$D$8:$D$57))</f>
        <v>0</v>
      </c>
      <c r="L18" s="14">
        <f>IF(I18=0,0,LOOKUP(I18,'Start Final'!$B$8:$B$57,'Start Final'!$E$8:$E$57))</f>
        <v>0</v>
      </c>
      <c r="M18" s="15"/>
      <c r="O18" s="23"/>
      <c r="V18" s="23"/>
    </row>
    <row r="19" spans="2:27" x14ac:dyDescent="0.2">
      <c r="D19" t="s">
        <v>33</v>
      </c>
      <c r="H19" s="25"/>
      <c r="I19" s="16"/>
      <c r="J19" s="10"/>
      <c r="K19" s="9">
        <f>IF(I19=0,0,LOOKUP(I19,'Start Final'!$B$8:$B$57,'Start Final'!$D$8:$D$57))</f>
        <v>0</v>
      </c>
      <c r="L19" s="9">
        <f>IF(I19=0,0,LOOKUP(I19,'Start Final'!$B$8:$B$57,'Start Final'!$E$8:$E$57))</f>
        <v>0</v>
      </c>
      <c r="M19" s="17"/>
      <c r="N19" s="30"/>
      <c r="O19" s="23"/>
      <c r="V19" s="23"/>
    </row>
    <row r="20" spans="2:27" ht="16" thickBot="1" x14ac:dyDescent="0.25">
      <c r="H20" s="23"/>
      <c r="I20" s="16"/>
      <c r="J20" s="11"/>
      <c r="K20" s="9">
        <f>IF(I20=0,0,LOOKUP(I20,'Start Final'!$B$8:$B$57,'Start Final'!$D$8:$D$57))</f>
        <v>0</v>
      </c>
      <c r="L20" s="9">
        <f>IF(I20=0,0,LOOKUP(I20,'Start Final'!$B$8:$B$57,'Start Final'!$E$8:$E$57))</f>
        <v>0</v>
      </c>
      <c r="M20" s="17"/>
      <c r="V20" s="23"/>
    </row>
    <row r="21" spans="2:27" ht="16" thickBot="1" x14ac:dyDescent="0.25">
      <c r="B21" s="12">
        <v>4</v>
      </c>
      <c r="C21" s="13"/>
      <c r="D21" s="14">
        <f>LOOKUP(B21,'Start Final'!$B$8:$B$57,'Start Final'!$D$8:$D$57)</f>
        <v>0</v>
      </c>
      <c r="E21" s="59">
        <f>LOOKUP(B21,'Start Final'!$B$8:$B$57,'Start Final'!$E$8:$E$57)</f>
        <v>0</v>
      </c>
      <c r="F21" s="15"/>
      <c r="H21" s="23"/>
      <c r="I21" s="18"/>
      <c r="J21" s="19"/>
      <c r="K21" s="20">
        <f>IF(I21=0,0,LOOKUP(I21,'Start Final'!$B$8:$B$57,'Start Final'!$D$8:$D$57))</f>
        <v>0</v>
      </c>
      <c r="L21" s="20">
        <f>IF(I21=0,0,LOOKUP(I21,'Start Final'!$B$8:$B$57,'Start Final'!$E$8:$E$57))</f>
        <v>0</v>
      </c>
      <c r="M21" s="21"/>
      <c r="V21" s="23"/>
    </row>
    <row r="22" spans="2:27" x14ac:dyDescent="0.2">
      <c r="B22" s="16">
        <v>13</v>
      </c>
      <c r="C22" s="10"/>
      <c r="D22" s="9">
        <f>LOOKUP(B22,'Start Final'!$B$8:$B$57,'Start Final'!$D$8:$D$57)</f>
        <v>0</v>
      </c>
      <c r="E22" s="9">
        <f>LOOKUP(B22,'Start Final'!$B$8:$B$57,'Start Final'!$E$8:$E$57)</f>
        <v>0</v>
      </c>
      <c r="F22" s="17"/>
      <c r="G22" s="24"/>
      <c r="H22" s="23"/>
      <c r="K22" t="s">
        <v>40</v>
      </c>
      <c r="V22" s="23"/>
    </row>
    <row r="23" spans="2:27" ht="16" thickBot="1" x14ac:dyDescent="0.25">
      <c r="B23" s="16">
        <v>20</v>
      </c>
      <c r="C23" s="11"/>
      <c r="D23" s="9">
        <f>LOOKUP(B23,'Start Final'!$B$8:$B$57,'Start Final'!$D$8:$D$57)</f>
        <v>0</v>
      </c>
      <c r="E23" s="9">
        <f>LOOKUP(B23,'Start Final'!$B$8:$B$57,'Start Final'!$E$8:$E$57)</f>
        <v>0</v>
      </c>
      <c r="F23" s="17"/>
      <c r="V23" s="23"/>
      <c r="W23" t="s">
        <v>12</v>
      </c>
      <c r="AA23" t="s">
        <v>13</v>
      </c>
    </row>
    <row r="24" spans="2:27" ht="16" thickBot="1" x14ac:dyDescent="0.25">
      <c r="B24" s="18">
        <v>29</v>
      </c>
      <c r="C24" s="19"/>
      <c r="D24" s="20">
        <f>LOOKUP(B24,'Start Final'!$B$8:$B$57,'Start Final'!$D$8:$D$57)</f>
        <v>0</v>
      </c>
      <c r="E24" s="20">
        <f>LOOKUP(B24,'Start Final'!$B$8:$B$57,'Start Final'!$E$8:$E$57)</f>
        <v>0</v>
      </c>
      <c r="F24" s="21"/>
      <c r="V24" s="23"/>
      <c r="W24" s="51"/>
      <c r="X24" s="13"/>
      <c r="Y24" s="14">
        <f>IF(W24=0,0,LOOKUP(W24,'Start Final'!$B$8:$B$57,'Start Final'!$D$8:$D$57))</f>
        <v>0</v>
      </c>
      <c r="Z24" s="14">
        <f>IF(W24=0,0,LOOKUP(W24,'Start Final'!$B$8:$B$57,'Start Final'!$E$8:$E$57))</f>
        <v>0</v>
      </c>
      <c r="AA24" s="15"/>
    </row>
    <row r="25" spans="2:27" x14ac:dyDescent="0.2">
      <c r="D25" t="s">
        <v>34</v>
      </c>
      <c r="V25" s="25"/>
      <c r="W25" s="52"/>
      <c r="X25" s="10"/>
      <c r="Y25" s="9">
        <f>IF(W25=0,0,LOOKUP(W25,'Start Final'!$B$8:$B$57,'Start Final'!$D$8:$D$57))</f>
        <v>0</v>
      </c>
      <c r="Z25" s="9">
        <f>IF(W25=0,0,LOOKUP(W25,'Start Final'!$B$8:$B$57,'Start Final'!$E$8:$E$57))</f>
        <v>0</v>
      </c>
      <c r="AA25" s="17"/>
    </row>
    <row r="26" spans="2:27" ht="16" thickBot="1" x14ac:dyDescent="0.25">
      <c r="V26" s="23"/>
      <c r="W26" s="52"/>
      <c r="X26" s="11"/>
      <c r="Y26" s="9">
        <f>IF(W26=0,0,LOOKUP(W26,'Start Final'!$B$8:$B$57,'Start Final'!$D$8:$D$57))</f>
        <v>0</v>
      </c>
      <c r="Z26" s="9">
        <f>IF(W26=0,0,LOOKUP(W26,'Start Final'!$B$8:$B$57,'Start Final'!$E$8:$E$57))</f>
        <v>0</v>
      </c>
      <c r="AA26" s="17"/>
    </row>
    <row r="27" spans="2:27" ht="16" thickBot="1" x14ac:dyDescent="0.25">
      <c r="B27" s="12">
        <v>3</v>
      </c>
      <c r="C27" s="13"/>
      <c r="D27" s="14">
        <f>LOOKUP(B27,'Start Final'!$B$8:$B$57,'Start Final'!$D$8:$D$57)</f>
        <v>0</v>
      </c>
      <c r="E27" s="59">
        <f>LOOKUP(B27,'Start Final'!$B$8:$B$57,'Start Final'!$E$8:$E$57)</f>
        <v>0</v>
      </c>
      <c r="F27" s="15"/>
      <c r="V27" s="23"/>
      <c r="W27" s="53"/>
      <c r="X27" s="19"/>
      <c r="Y27" s="20">
        <f>IF(W27=0,0,LOOKUP(W27,'Start Final'!$B$8:$B$57,'Start Final'!$D$8:$D$57))</f>
        <v>0</v>
      </c>
      <c r="Z27" s="20">
        <f>IF(W27=0,0,LOOKUP(W27,'Start Final'!$B$8:$B$57,'Start Final'!$E$8:$E$57))</f>
        <v>0</v>
      </c>
      <c r="AA27" s="21"/>
    </row>
    <row r="28" spans="2:27" x14ac:dyDescent="0.2">
      <c r="B28" s="16">
        <v>14</v>
      </c>
      <c r="C28" s="10"/>
      <c r="D28" s="9">
        <f>LOOKUP(B28,'Start Final'!$B$8:$B$57,'Start Final'!$D$8:$D$57)</f>
        <v>0</v>
      </c>
      <c r="E28" s="9">
        <f>LOOKUP(B28,'Start Final'!$B$8:$B$57,'Start Final'!$E$8:$E$57)</f>
        <v>0</v>
      </c>
      <c r="F28" s="17"/>
      <c r="G28" s="22"/>
      <c r="V28" s="23"/>
      <c r="Y28" t="s">
        <v>6</v>
      </c>
    </row>
    <row r="29" spans="2:27" ht="16" thickBot="1" x14ac:dyDescent="0.25">
      <c r="B29" s="16">
        <v>19</v>
      </c>
      <c r="C29" s="11"/>
      <c r="D29" s="9">
        <f>LOOKUP(B29,'Start Final'!$B$8:$B$57,'Start Final'!$D$8:$D$57)</f>
        <v>0</v>
      </c>
      <c r="E29" s="9">
        <f>LOOKUP(B29,'Start Final'!$B$8:$B$57,'Start Final'!$E$8:$E$57)</f>
        <v>0</v>
      </c>
      <c r="F29" s="17"/>
      <c r="H29" s="23"/>
      <c r="V29" s="23"/>
    </row>
    <row r="30" spans="2:27" ht="16" thickBot="1" x14ac:dyDescent="0.25">
      <c r="B30" s="18">
        <v>30</v>
      </c>
      <c r="C30" s="19"/>
      <c r="D30" s="20">
        <f>LOOKUP(B30,'Start Final'!$B$8:$B$57,'Start Final'!$D$8:$D$57)</f>
        <v>0</v>
      </c>
      <c r="E30" s="20">
        <f>LOOKUP(B30,'Start Final'!$B$8:$B$57,'Start Final'!$E$8:$E$57)</f>
        <v>0</v>
      </c>
      <c r="F30" s="21"/>
      <c r="H30" s="23"/>
      <c r="I30" s="12"/>
      <c r="J30" s="13"/>
      <c r="K30" s="14">
        <f>IF(I30=0,0,LOOKUP(I30,'Start Final'!$B$8:$B$57,'Start Final'!$D$8:$D$57))</f>
        <v>0</v>
      </c>
      <c r="L30" s="14">
        <f>IF(I30=0,0,LOOKUP(I30,'Start Final'!$B$8:$B$57,'Start Final'!$E$8:$E$57))</f>
        <v>0</v>
      </c>
      <c r="M30" s="15"/>
      <c r="V30" s="23"/>
    </row>
    <row r="31" spans="2:27" x14ac:dyDescent="0.2">
      <c r="D31" t="s">
        <v>35</v>
      </c>
      <c r="H31" s="25"/>
      <c r="I31" s="16"/>
      <c r="J31" s="10"/>
      <c r="K31" s="9">
        <f>IF(I31=0,0,LOOKUP(I31,'Start Final'!$B$8:$B$57,'Start Final'!$D$8:$D$57))</f>
        <v>0</v>
      </c>
      <c r="L31" s="9">
        <f>IF(I31=0,0,LOOKUP(I31,'Start Final'!$B$8:$B$57,'Start Final'!$E$8:$E$57))</f>
        <v>0</v>
      </c>
      <c r="M31" s="17"/>
      <c r="N31" s="30"/>
      <c r="V31" s="23"/>
    </row>
    <row r="32" spans="2:27" ht="16" thickBot="1" x14ac:dyDescent="0.25">
      <c r="H32" s="23"/>
      <c r="I32" s="16"/>
      <c r="J32" s="11"/>
      <c r="K32" s="9">
        <f>IF(I32=0,0,LOOKUP(I32,'Start Final'!$B$8:$B$57,'Start Final'!$D$8:$D$57))</f>
        <v>0</v>
      </c>
      <c r="L32" s="9">
        <f>IF(I32=0,0,LOOKUP(I32,'Start Final'!$B$8:$B$57,'Start Final'!$E$8:$E$57))</f>
        <v>0</v>
      </c>
      <c r="M32" s="17"/>
      <c r="O32" s="23"/>
      <c r="V32" s="23"/>
    </row>
    <row r="33" spans="2:27" ht="16" thickBot="1" x14ac:dyDescent="0.25">
      <c r="B33" s="12">
        <v>6</v>
      </c>
      <c r="C33" s="13"/>
      <c r="D33" s="14">
        <f>LOOKUP(B33,'Start Final'!$B$8:$B$57,'Start Final'!$D$8:$D$57)</f>
        <v>0</v>
      </c>
      <c r="E33" s="59">
        <f>LOOKUP(B33,'Start Final'!$B$8:$B$57,'Start Final'!$E$8:$E$57)</f>
        <v>0</v>
      </c>
      <c r="F33" s="15"/>
      <c r="H33" s="23"/>
      <c r="I33" s="18"/>
      <c r="J33" s="19"/>
      <c r="K33" s="20">
        <f>IF(I33=0,0,LOOKUP(I33,'Start Final'!$B$8:$B$57,'Start Final'!$D$8:$D$57))</f>
        <v>0</v>
      </c>
      <c r="L33" s="20">
        <f>IF(I33=0,0,LOOKUP(I33,'Start Final'!$B$8:$B$57,'Start Final'!$E$8:$E$57))</f>
        <v>0</v>
      </c>
      <c r="M33" s="21"/>
      <c r="O33" s="23"/>
      <c r="V33" s="23"/>
    </row>
    <row r="34" spans="2:27" x14ac:dyDescent="0.2">
      <c r="B34" s="16">
        <v>11</v>
      </c>
      <c r="C34" s="10"/>
      <c r="D34" s="9">
        <f>LOOKUP(B34,'Start Final'!$B$8:$B$57,'Start Final'!$D$8:$D$57)</f>
        <v>0</v>
      </c>
      <c r="E34" s="9">
        <f>LOOKUP(B34,'Start Final'!$B$8:$B$57,'Start Final'!$E$8:$E$57)</f>
        <v>0</v>
      </c>
      <c r="F34" s="17"/>
      <c r="G34" s="22"/>
      <c r="H34" s="23"/>
      <c r="K34" t="s">
        <v>41</v>
      </c>
      <c r="O34" s="23"/>
      <c r="V34" s="23"/>
    </row>
    <row r="35" spans="2:27" ht="16" thickBot="1" x14ac:dyDescent="0.25">
      <c r="B35" s="16">
        <v>22</v>
      </c>
      <c r="C35" s="11"/>
      <c r="D35" s="9">
        <f>LOOKUP(B35,'Start Final'!$B$8:$B$57,'Start Final'!$D$8:$D$57)</f>
        <v>0</v>
      </c>
      <c r="E35" s="9">
        <f>LOOKUP(B35,'Start Final'!$B$8:$B$57,'Start Final'!$E$8:$E$57)</f>
        <v>0</v>
      </c>
      <c r="F35" s="17"/>
      <c r="O35" s="23"/>
      <c r="V35" s="23"/>
    </row>
    <row r="36" spans="2:27" ht="16" thickBot="1" x14ac:dyDescent="0.25">
      <c r="B36" s="18">
        <v>27</v>
      </c>
      <c r="C36" s="19"/>
      <c r="D36" s="20">
        <f>LOOKUP(B36,'Start Final'!$B$8:$B$57,'Start Final'!$D$8:$D$57)</f>
        <v>0</v>
      </c>
      <c r="E36" s="20">
        <f>LOOKUP(B36,'Start Final'!$B$8:$B$57,'Start Final'!$E$8:$E$57)</f>
        <v>0</v>
      </c>
      <c r="F36" s="21"/>
      <c r="O36" s="23"/>
      <c r="P36" s="12"/>
      <c r="Q36" s="13"/>
      <c r="R36" s="14">
        <f>IF(P36=0,0,LOOKUP(P36,'Start Final'!$B$8:$B$57,'Start Final'!$D$8:$D$57))</f>
        <v>0</v>
      </c>
      <c r="S36" s="14">
        <f>IF(P36=0,0,LOOKUP(P36,'Start Final'!$B$8:$B$57,'Start Final'!$E$8:$E$57))</f>
        <v>0</v>
      </c>
      <c r="T36" s="15"/>
      <c r="V36" s="23"/>
    </row>
    <row r="37" spans="2:27" x14ac:dyDescent="0.2">
      <c r="D37" t="s">
        <v>36</v>
      </c>
      <c r="O37" s="25"/>
      <c r="P37" s="16"/>
      <c r="Q37" s="10"/>
      <c r="R37" s="9">
        <f>IF(P37=0,0,LOOKUP(P37,'Start Final'!$B$8:$B$57,'Start Final'!$D$8:$D$57))</f>
        <v>0</v>
      </c>
      <c r="S37" s="9">
        <f>IF(P37=0,0,LOOKUP(P37,'Start Final'!$B$8:$B$57,'Start Final'!$E$8:$E$57))</f>
        <v>0</v>
      </c>
      <c r="T37" s="17"/>
      <c r="U37" s="30"/>
      <c r="V37" s="23"/>
      <c r="W37" s="8"/>
    </row>
    <row r="38" spans="2:27" ht="16" thickBot="1" x14ac:dyDescent="0.25">
      <c r="O38" s="23"/>
      <c r="P38" s="16"/>
      <c r="Q38" s="11"/>
      <c r="R38" s="9">
        <f>IF(P38=0,0,LOOKUP(P38,'Start Final'!$B$8:$B$57,'Start Final'!$D$8:$D$57))</f>
        <v>0</v>
      </c>
      <c r="S38" s="9">
        <f>IF(P38=0,0,LOOKUP(P38,'Start Final'!$B$8:$B$57,'Start Final'!$E$8:$E$57))</f>
        <v>0</v>
      </c>
      <c r="T38" s="17"/>
    </row>
    <row r="39" spans="2:27" ht="16" thickBot="1" x14ac:dyDescent="0.25">
      <c r="B39" s="12">
        <v>7</v>
      </c>
      <c r="C39" s="13"/>
      <c r="D39" s="14">
        <f>LOOKUP(B39,'Start Final'!$B$8:$B$57,'Start Final'!$D$8:$D$57)</f>
        <v>0</v>
      </c>
      <c r="E39" s="14">
        <f>LOOKUP(B39,'Start Final'!$B$8:$B$57,'Start Final'!$E$8:$E$57)</f>
        <v>0</v>
      </c>
      <c r="F39" s="15"/>
      <c r="O39" s="23"/>
      <c r="P39" s="18"/>
      <c r="Q39" s="19"/>
      <c r="R39" s="20">
        <f>IF(P39=0,0,LOOKUP(P39,'Start Final'!$B$8:$B$57,'Start Final'!$D$8:$D$57))</f>
        <v>0</v>
      </c>
      <c r="S39" s="20">
        <f>IF(P39=0,0,LOOKUP(P39,'Start Final'!$B$8:$B$57,'Start Final'!$E$8:$E$57))</f>
        <v>0</v>
      </c>
      <c r="T39" s="21"/>
    </row>
    <row r="40" spans="2:27" x14ac:dyDescent="0.2">
      <c r="B40" s="16">
        <v>10</v>
      </c>
      <c r="C40" s="10"/>
      <c r="D40" s="9">
        <f>LOOKUP(B40,'Start Final'!$B$8:$B$57,'Start Final'!$D$8:$D$57)</f>
        <v>0</v>
      </c>
      <c r="E40" s="9">
        <f>LOOKUP(B40,'Start Final'!$B$8:$B$57,'Start Final'!$E$8:$E$57)</f>
        <v>0</v>
      </c>
      <c r="F40" s="17"/>
      <c r="G40" s="30"/>
      <c r="O40" s="23"/>
      <c r="R40" t="s">
        <v>5</v>
      </c>
    </row>
    <row r="41" spans="2:27" ht="16" thickBot="1" x14ac:dyDescent="0.25">
      <c r="B41" s="16">
        <v>23</v>
      </c>
      <c r="C41" s="11"/>
      <c r="D41" s="9">
        <f>LOOKUP(B41,'Start Final'!$B$8:$B$57,'Start Final'!$D$8:$D$57)</f>
        <v>0</v>
      </c>
      <c r="E41" s="9">
        <f>LOOKUP(B41,'Start Final'!$B$8:$B$57,'Start Final'!$E$8:$E$57)</f>
        <v>0</v>
      </c>
      <c r="F41" s="17"/>
      <c r="H41" s="23"/>
      <c r="O41" s="23"/>
    </row>
    <row r="42" spans="2:27" ht="16" thickBot="1" x14ac:dyDescent="0.25">
      <c r="B42" s="18">
        <v>26</v>
      </c>
      <c r="C42" s="19"/>
      <c r="D42" s="20">
        <f>LOOKUP(B42,'Start Final'!$B$8:$B$57,'Start Final'!$D$8:$D$57)</f>
        <v>0</v>
      </c>
      <c r="E42" s="20">
        <f>LOOKUP(B42,'Start Final'!$B$8:$B$57,'Start Final'!$E$8:$E$57)</f>
        <v>0</v>
      </c>
      <c r="F42" s="21"/>
      <c r="H42" s="23"/>
      <c r="I42" s="12"/>
      <c r="J42" s="13"/>
      <c r="K42" s="14">
        <f>IF(I42=0,0,LOOKUP(I42,'Start Final'!$B$8:$B$57,'Start Final'!$D$8:$D$57))</f>
        <v>0</v>
      </c>
      <c r="L42" s="14">
        <f>IF(I42=0,0,LOOKUP(I42,'Start Final'!$B$8:$B$57,'Start Final'!$E$8:$E$57))</f>
        <v>0</v>
      </c>
      <c r="M42" s="15"/>
      <c r="O42" s="23"/>
      <c r="W42" s="12"/>
      <c r="X42" s="13"/>
      <c r="Y42" s="14">
        <f>IF(W42=0,0,LOOKUP(W42,'Start Final'!$B$8:$B$57,'Start Final'!$D$8:$D$57))</f>
        <v>0</v>
      </c>
      <c r="Z42" s="14">
        <f>IF(W42=0,0,LOOKUP(W42,'Start Final'!$B$8:$B$57,'Start Final'!$E$8:$E$57))</f>
        <v>0</v>
      </c>
      <c r="AA42" s="61"/>
    </row>
    <row r="43" spans="2:27" x14ac:dyDescent="0.2">
      <c r="D43" t="s">
        <v>37</v>
      </c>
      <c r="H43" s="25"/>
      <c r="I43" s="16"/>
      <c r="J43" s="10"/>
      <c r="K43" s="9">
        <f>IF(I43=0,0,LOOKUP(I43,'Start Final'!$B$8:$B$57,'Start Final'!$D$8:$D$57))</f>
        <v>0</v>
      </c>
      <c r="L43" s="9">
        <f>IF(I43=0,0,LOOKUP(I43,'Start Final'!$B$8:$B$57,'Start Final'!$E$8:$E$57))</f>
        <v>0</v>
      </c>
      <c r="M43" s="17"/>
      <c r="N43" s="31"/>
      <c r="O43" s="23"/>
      <c r="W43" s="16"/>
      <c r="X43" s="10"/>
      <c r="Y43" s="9">
        <f>IF(W43=0,0,LOOKUP(W43,'Start Final'!$B$8:$B$57,'Start Final'!$D$8:$D$57))</f>
        <v>0</v>
      </c>
      <c r="Z43" s="9">
        <f>IF(W43=0,0,LOOKUP(W43,'Start Final'!$B$8:$B$57,'Start Final'!$E$8:$E$57))</f>
        <v>0</v>
      </c>
      <c r="AA43" s="62"/>
    </row>
    <row r="44" spans="2:27" ht="16" thickBot="1" x14ac:dyDescent="0.25">
      <c r="H44" s="23"/>
      <c r="I44" s="16"/>
      <c r="J44" s="11"/>
      <c r="K44" s="9">
        <f>IF(I44=0,0,LOOKUP(I44,'Start Final'!$B$8:$B$57,'Start Final'!$D$8:$D$57))</f>
        <v>0</v>
      </c>
      <c r="L44" s="9">
        <f>IF(I44=0,0,LOOKUP(I44,'Start Final'!$B$8:$B$57,'Start Final'!$E$8:$E$57))</f>
        <v>0</v>
      </c>
      <c r="M44" s="17"/>
      <c r="W44" s="16"/>
      <c r="X44" s="11"/>
      <c r="Y44" s="9">
        <f>IF(W44=0,0,LOOKUP(W44,'Start Final'!$B$8:$B$57,'Start Final'!$D$8:$D$57))</f>
        <v>0</v>
      </c>
      <c r="Z44" s="9">
        <f>IF(W44=0,0,LOOKUP(W44,'Start Final'!$B$8:$B$57,'Start Final'!$E$8:$E$57))</f>
        <v>0</v>
      </c>
      <c r="AA44" s="62"/>
    </row>
    <row r="45" spans="2:27" ht="16" thickBot="1" x14ac:dyDescent="0.25">
      <c r="B45" s="12">
        <v>2</v>
      </c>
      <c r="C45" s="13"/>
      <c r="D45" s="14">
        <f>LOOKUP(B45,'Start Final'!$B$8:$B$57,'Start Final'!$D$8:$D$57)</f>
        <v>0</v>
      </c>
      <c r="E45" s="14">
        <f>LOOKUP(B45,'Start Final'!$B$8:$B$57,'Start Final'!$F$8:$F$57)</f>
        <v>0</v>
      </c>
      <c r="F45" s="15"/>
      <c r="H45" s="23"/>
      <c r="I45" s="18"/>
      <c r="J45" s="19"/>
      <c r="K45" s="20">
        <f>IF(I45=0,0,LOOKUP(I45,'Start Final'!$B$8:$B$57,'Start Final'!$D$8:$D$57))</f>
        <v>0</v>
      </c>
      <c r="L45" s="20">
        <f>IF(I45=0,0,LOOKUP(I45,'Start Final'!$B$8:$B$57,'Start Final'!$E$8:$E$57))</f>
        <v>0</v>
      </c>
      <c r="M45" s="21"/>
      <c r="W45" s="18"/>
      <c r="X45" s="19"/>
      <c r="Y45" s="20">
        <f>IF(W45=0,0,LOOKUP(W45,'Start Final'!$B$8:$B$57,'Start Final'!$D$8:$D$57))</f>
        <v>0</v>
      </c>
      <c r="Z45" s="20">
        <f>IF(W45=0,0,LOOKUP(W45,'Start Final'!$B$8:$B$57,'Start Final'!$E$8:$E$57))</f>
        <v>0</v>
      </c>
      <c r="AA45" s="63"/>
    </row>
    <row r="46" spans="2:27" x14ac:dyDescent="0.2">
      <c r="B46" s="16">
        <v>15</v>
      </c>
      <c r="C46" s="10"/>
      <c r="D46" s="9">
        <f>LOOKUP(B46,'Start Final'!$B$8:$B$57,'Start Final'!$D$8:$D$57)</f>
        <v>0</v>
      </c>
      <c r="E46" s="9">
        <f>LOOKUP(B46,'Start Final'!$B$8:$B$57,'Start Final'!$F$8:$F$57)</f>
        <v>0</v>
      </c>
      <c r="F46" s="17"/>
      <c r="G46" s="30"/>
      <c r="H46" s="23"/>
      <c r="K46" t="s">
        <v>42</v>
      </c>
      <c r="Y46" t="s">
        <v>7</v>
      </c>
    </row>
    <row r="47" spans="2:27" x14ac:dyDescent="0.2">
      <c r="B47" s="16">
        <v>18</v>
      </c>
      <c r="C47" s="11"/>
      <c r="D47" s="9">
        <f>LOOKUP(B47,'Start Final'!$B$8:$B$57,'Start Final'!$D$8:$D$57)</f>
        <v>0</v>
      </c>
      <c r="E47" s="9">
        <f>LOOKUP(B47,'Start Final'!$B$8:$B$57,'Start Final'!$F$8:$F$57)</f>
        <v>0</v>
      </c>
      <c r="F47" s="17"/>
    </row>
    <row r="48" spans="2:27" ht="16" thickBot="1" x14ac:dyDescent="0.25">
      <c r="B48" s="18">
        <v>31</v>
      </c>
      <c r="C48" s="19"/>
      <c r="D48" s="20">
        <f>LOOKUP(B48,'Start Final'!$B$8:$B$57,'Start Final'!$D$8:$D$57)</f>
        <v>0</v>
      </c>
      <c r="E48" s="20">
        <f>LOOKUP(B48,'Start Final'!$B$8:$B$57,'Start Final'!$F$8:$F$57)</f>
        <v>0</v>
      </c>
      <c r="F48" s="21"/>
    </row>
    <row r="49" spans="4:4" x14ac:dyDescent="0.2">
      <c r="D49" t="s">
        <v>38</v>
      </c>
    </row>
  </sheetData>
  <pageMargins left="0.70866141732283472" right="0.70866141732283472" top="0.74803149606299213" bottom="0.74803149606299213" header="0.31496062992125984" footer="0.31496062992125984"/>
  <pageSetup paperSize="9" scale="5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M89"/>
  <sheetViews>
    <sheetView showZeros="0" workbookViewId="0">
      <selection activeCell="D32" sqref="D32"/>
    </sheetView>
  </sheetViews>
  <sheetFormatPr baseColWidth="10" defaultColWidth="8.83203125" defaultRowHeight="15" x14ac:dyDescent="0.2"/>
  <cols>
    <col min="1" max="1" width="10.5" style="37" customWidth="1"/>
    <col min="2" max="2" width="4.83203125" style="37" customWidth="1"/>
    <col min="3" max="3" width="12.6640625" style="37" customWidth="1"/>
    <col min="4" max="4" width="31.5" customWidth="1"/>
    <col min="5" max="6" width="7.5" style="4" customWidth="1"/>
    <col min="7" max="7" width="8" style="44" customWidth="1"/>
    <col min="8" max="8" width="10" style="50" customWidth="1"/>
    <col min="9" max="9" width="10.1640625" style="4" customWidth="1"/>
    <col min="10" max="10" width="14.1640625" style="4" customWidth="1"/>
    <col min="11" max="11" width="5.33203125" customWidth="1"/>
    <col min="12" max="12" width="43.83203125" customWidth="1"/>
  </cols>
  <sheetData>
    <row r="1" spans="1:11" ht="35.25" customHeight="1" x14ac:dyDescent="0.35">
      <c r="D1" s="32" t="s">
        <v>67</v>
      </c>
      <c r="F1" s="32"/>
    </row>
    <row r="2" spans="1:11" ht="18" x14ac:dyDescent="0.2">
      <c r="D2" s="35">
        <f>Deltagare!C2</f>
        <v>0</v>
      </c>
      <c r="F2" s="33"/>
    </row>
    <row r="3" spans="1:11" ht="18" x14ac:dyDescent="0.2">
      <c r="D3" s="35" t="str">
        <f>Deltagare!C3</f>
        <v>Anläggning, ort</v>
      </c>
      <c r="F3" s="34"/>
    </row>
    <row r="4" spans="1:11" ht="18" x14ac:dyDescent="0.2">
      <c r="D4" s="35" t="str">
        <f>Deltagare!C4</f>
        <v>xxxx-xx-xx</v>
      </c>
      <c r="F4" s="35"/>
    </row>
    <row r="5" spans="1:11" ht="18" x14ac:dyDescent="0.2">
      <c r="D5" s="36" t="s">
        <v>65</v>
      </c>
      <c r="E5" s="34" t="str">
        <f>Deltagare!D5</f>
        <v>D14</v>
      </c>
      <c r="F5" s="36"/>
    </row>
    <row r="6" spans="1:11" ht="19" thickBot="1" x14ac:dyDescent="0.25">
      <c r="D6" s="36"/>
      <c r="E6" s="36"/>
      <c r="F6" s="36"/>
    </row>
    <row r="7" spans="1:11" ht="16" thickBot="1" x14ac:dyDescent="0.25">
      <c r="A7" s="5" t="s">
        <v>3</v>
      </c>
      <c r="B7" s="6" t="s">
        <v>1</v>
      </c>
      <c r="C7" s="43" t="s">
        <v>50</v>
      </c>
      <c r="D7" s="2" t="s">
        <v>51</v>
      </c>
      <c r="E7" s="6" t="s">
        <v>49</v>
      </c>
      <c r="F7" s="6" t="s">
        <v>2</v>
      </c>
      <c r="G7" s="64" t="s">
        <v>14</v>
      </c>
      <c r="H7" s="46" t="s">
        <v>29</v>
      </c>
      <c r="I7" s="46" t="s">
        <v>44</v>
      </c>
      <c r="J7" s="47"/>
    </row>
    <row r="8" spans="1:11" x14ac:dyDescent="0.2">
      <c r="A8" s="66" t="s">
        <v>19</v>
      </c>
      <c r="B8" s="47"/>
      <c r="C8" s="40"/>
      <c r="D8" s="8"/>
      <c r="E8" s="47"/>
      <c r="F8" s="47"/>
      <c r="G8" s="60"/>
      <c r="H8" s="65"/>
      <c r="I8" s="65"/>
      <c r="J8" s="47"/>
    </row>
    <row r="9" spans="1:11" x14ac:dyDescent="0.2">
      <c r="A9" s="103">
        <v>1</v>
      </c>
      <c r="B9" s="104"/>
      <c r="C9" s="104">
        <f>IF($B9=0,0,LOOKUP($B9,'Start Final'!$B$8:$B$89,'Start Final'!$C$8:$C$89))</f>
        <v>0</v>
      </c>
      <c r="D9" s="105">
        <f>IF($B9=0,0,LOOKUP($B9,'Start Final'!$B$8:$B$89,'Start Final'!D$8:D$89))</f>
        <v>0</v>
      </c>
      <c r="E9" s="104">
        <f>IF($B9=0,0,LOOKUP($B9,'Start Final'!$B$8:$B$89,'Start Final'!$G$8:$G$89))</f>
        <v>0</v>
      </c>
      <c r="F9" s="104">
        <f>IF($B9=0,0,LOOKUP($B9,'Start Final'!$B$8:$B$89,'Start Final'!$E$8:$E$89))</f>
        <v>0</v>
      </c>
      <c r="G9" s="78">
        <v>1</v>
      </c>
      <c r="H9" s="106">
        <f>IF(B9=0,0,LOOKUP(B9,'Start Final'!$B$8:$B$89,'Start Final'!$H$8:$H$89))</f>
        <v>0</v>
      </c>
      <c r="I9" s="81"/>
      <c r="J9" s="47"/>
      <c r="K9" s="8"/>
    </row>
    <row r="10" spans="1:11" x14ac:dyDescent="0.2">
      <c r="A10" s="103">
        <v>2</v>
      </c>
      <c r="B10" s="104"/>
      <c r="C10" s="104">
        <f>IF($B10=0,0,LOOKUP($B10,'Start Final'!$B$8:$B$89,'Start Final'!$C$8:$C$89))</f>
        <v>0</v>
      </c>
      <c r="D10" s="105">
        <f>IF($B10=0,0,LOOKUP($B10,'Start Final'!$B$8:$B$89,'Start Final'!D$8:D$89))</f>
        <v>0</v>
      </c>
      <c r="E10" s="104">
        <f>IF($B10=0,0,LOOKUP($B10,'Start Final'!$B$8:$B$89,'Start Final'!$G$8:$G$89))</f>
        <v>0</v>
      </c>
      <c r="F10" s="104">
        <f>IF($B10=0,0,LOOKUP($B10,'Start Final'!$B$8:$B$89,'Start Final'!$E$8:$E$89))</f>
        <v>0</v>
      </c>
      <c r="G10" s="78">
        <v>2</v>
      </c>
      <c r="H10" s="106">
        <f>IF(B10=0,0,LOOKUP(B10,'Start Final'!$B$8:$B$89,'Start Final'!$H$8:$H$89))</f>
        <v>0</v>
      </c>
      <c r="I10" s="81"/>
      <c r="J10" s="47"/>
      <c r="K10" s="8"/>
    </row>
    <row r="11" spans="1:11" x14ac:dyDescent="0.2">
      <c r="A11" s="103">
        <v>3</v>
      </c>
      <c r="B11" s="104"/>
      <c r="C11" s="104">
        <f>IF($B11=0,0,LOOKUP($B11,'Start Final'!$B$8:$B$89,'Start Final'!$C$8:$C$89))</f>
        <v>0</v>
      </c>
      <c r="D11" s="105">
        <f>IF($B11=0,0,LOOKUP($B11,'Start Final'!$B$8:$B$89,'Start Final'!D$8:D$89))</f>
        <v>0</v>
      </c>
      <c r="E11" s="104">
        <f>IF($B11=0,0,LOOKUP($B11,'Start Final'!$B$8:$B$89,'Start Final'!$G$8:$G$89))</f>
        <v>0</v>
      </c>
      <c r="F11" s="104">
        <f>IF($B11=0,0,LOOKUP($B11,'Start Final'!$B$8:$B$89,'Start Final'!$E$8:$E$89))</f>
        <v>0</v>
      </c>
      <c r="G11" s="78">
        <v>3</v>
      </c>
      <c r="H11" s="106">
        <f>IF(B11=0,0,LOOKUP(B11,'Start Final'!$B$8:$B$89,'Start Final'!$H$8:$H$89))</f>
        <v>0</v>
      </c>
      <c r="I11" s="81"/>
      <c r="J11" s="47"/>
      <c r="K11" s="8"/>
    </row>
    <row r="12" spans="1:11" x14ac:dyDescent="0.2">
      <c r="A12" s="103">
        <v>4</v>
      </c>
      <c r="B12" s="104"/>
      <c r="C12" s="104">
        <f>IF($B12=0,0,LOOKUP($B12,'Start Final'!$B$8:$B$89,'Start Final'!$C$8:$C$89))</f>
        <v>0</v>
      </c>
      <c r="D12" s="105">
        <f>IF($B12=0,0,LOOKUP($B12,'Start Final'!$B$8:$B$89,'Start Final'!D$8:D$89))</f>
        <v>0</v>
      </c>
      <c r="E12" s="104">
        <f>IF($B12=0,0,LOOKUP($B12,'Start Final'!$B$8:$B$89,'Start Final'!$G$8:$G$89))</f>
        <v>0</v>
      </c>
      <c r="F12" s="104">
        <f>IF($B12=0,0,LOOKUP($B12,'Start Final'!$B$8:$B$89,'Start Final'!$E$8:$E$89))</f>
        <v>0</v>
      </c>
      <c r="G12" s="78">
        <v>4</v>
      </c>
      <c r="H12" s="106">
        <f>IF(B12=0,0,LOOKUP(B12,'Start Final'!$B$8:$B$89,'Start Final'!$H$8:$H$89))</f>
        <v>0</v>
      </c>
      <c r="I12" s="81"/>
      <c r="J12" s="47"/>
      <c r="K12" s="8"/>
    </row>
    <row r="13" spans="1:11" x14ac:dyDescent="0.2">
      <c r="A13" s="103"/>
      <c r="B13" s="104"/>
      <c r="C13" s="104">
        <f>IF($B13=0,0,LOOKUP($B13,'Start Final'!$B$8:$B$89,'Start Final'!$C$8:$C$89))</f>
        <v>0</v>
      </c>
      <c r="D13" s="105">
        <f>IF($B13=0,0,LOOKUP($B13,'Start Final'!$B$8:$B$89,'Start Final'!D$8:D$89))</f>
        <v>0</v>
      </c>
      <c r="E13" s="104">
        <f>IF($B13=0,0,LOOKUP($B13,'Start Final'!$B$8:$B$89,'Start Final'!$G$8:$G$89))</f>
        <v>0</v>
      </c>
      <c r="F13" s="104">
        <f>IF($B13=0,0,LOOKUP($B13,'Start Final'!$B$8:$B$89,'Start Final'!$E$8:$E$89))</f>
        <v>0</v>
      </c>
      <c r="G13" s="78"/>
      <c r="H13" s="106">
        <f>IF(B13=0,0,LOOKUP(B13,'Start Final'!$B$8:$B$89,'Start Final'!$H$8:$H$89))</f>
        <v>0</v>
      </c>
      <c r="I13" s="81"/>
      <c r="J13" s="47"/>
      <c r="K13" s="8"/>
    </row>
    <row r="14" spans="1:11" x14ac:dyDescent="0.2">
      <c r="A14" s="103" t="s">
        <v>53</v>
      </c>
      <c r="B14" s="104"/>
      <c r="C14" s="104">
        <f>IF($B14=0,0,LOOKUP($B14,'Start Final'!$B$8:$B$89,'Start Final'!$C$8:$C$89))</f>
        <v>0</v>
      </c>
      <c r="D14" s="105">
        <f>IF($B14=0,0,LOOKUP($B14,'Start Final'!$B$8:$B$89,'Start Final'!D$8:D$89))</f>
        <v>0</v>
      </c>
      <c r="E14" s="104">
        <f>IF($B14=0,0,LOOKUP($B14,'Start Final'!$B$8:$B$89,'Start Final'!$G$8:$G$89))</f>
        <v>0</v>
      </c>
      <c r="F14" s="104">
        <f>IF($B14=0,0,LOOKUP($B14,'Start Final'!$B$8:$B$89,'Start Final'!$E$8:$E$89))</f>
        <v>0</v>
      </c>
      <c r="G14" s="78"/>
      <c r="H14" s="106">
        <f>IF(B14=0,0,LOOKUP(B14,'Start Final'!$B$8:$B$89,'Start Final'!$H$8:$H$89))</f>
        <v>0</v>
      </c>
      <c r="I14" s="81"/>
      <c r="J14" s="47"/>
      <c r="K14" s="8"/>
    </row>
    <row r="15" spans="1:11" x14ac:dyDescent="0.2">
      <c r="A15" s="103">
        <v>5</v>
      </c>
      <c r="B15" s="78"/>
      <c r="C15" s="104">
        <f>IF($B15=0,0,LOOKUP($B15,'Start Final'!$B$8:$B$89,'Start Final'!$C$8:$C$89))</f>
        <v>0</v>
      </c>
      <c r="D15" s="105">
        <f>IF($B15=0,0,LOOKUP($B15,'Start Final'!$B$8:$B$89,'Start Final'!D$8:D$89))</f>
        <v>0</v>
      </c>
      <c r="E15" s="104">
        <f>IF($B15=0,0,LOOKUP($B15,'Start Final'!$B$8:$B$89,'Start Final'!$G$8:$G$89))</f>
        <v>0</v>
      </c>
      <c r="F15" s="104">
        <f>IF($B15=0,0,LOOKUP($B15,'Start Final'!$B$8:$B$89,'Start Final'!$E$8:$E$89))</f>
        <v>0</v>
      </c>
      <c r="G15" s="78">
        <v>1</v>
      </c>
      <c r="H15" s="106">
        <f>IF(B15=0,0,LOOKUP(B15,'Start Final'!$B$8:$B$89,'Start Final'!$H$8:$H$89))</f>
        <v>0</v>
      </c>
      <c r="I15" s="81"/>
      <c r="J15" s="47"/>
      <c r="K15" s="8"/>
    </row>
    <row r="16" spans="1:11" x14ac:dyDescent="0.2">
      <c r="A16" s="103">
        <v>6</v>
      </c>
      <c r="B16" s="78"/>
      <c r="C16" s="104">
        <f>IF($B16=0,0,LOOKUP($B16,'Start Final'!$B$8:$B$89,'Start Final'!$C$8:$C$89))</f>
        <v>0</v>
      </c>
      <c r="D16" s="105">
        <f>IF($B16=0,0,LOOKUP($B16,'Start Final'!$B$8:$B$89,'Start Final'!D$8:D$89))</f>
        <v>0</v>
      </c>
      <c r="E16" s="104">
        <f>IF($B16=0,0,LOOKUP($B16,'Start Final'!$B$8:$B$89,'Start Final'!$G$8:$G$89))</f>
        <v>0</v>
      </c>
      <c r="F16" s="104">
        <f>IF($B16=0,0,LOOKUP($B16,'Start Final'!$B$8:$B$89,'Start Final'!$E$8:$E$89))</f>
        <v>0</v>
      </c>
      <c r="G16" s="78">
        <v>2</v>
      </c>
      <c r="H16" s="106">
        <f>IF(B16=0,0,LOOKUP(B16,'Start Final'!$B$8:$B$89,'Start Final'!$H$8:$H$89))</f>
        <v>0</v>
      </c>
      <c r="I16" s="81"/>
      <c r="J16" s="47"/>
      <c r="K16" s="8"/>
    </row>
    <row r="17" spans="1:13" x14ac:dyDescent="0.2">
      <c r="A17" s="103">
        <v>7</v>
      </c>
      <c r="B17" s="78"/>
      <c r="C17" s="104">
        <f>IF($B17=0,0,LOOKUP($B17,'Start Final'!$B$8:$B$89,'Start Final'!$C$8:$C$89))</f>
        <v>0</v>
      </c>
      <c r="D17" s="105">
        <f>IF($B17=0,0,LOOKUP($B17,'Start Final'!$B$8:$B$89,'Start Final'!D$8:D$89))</f>
        <v>0</v>
      </c>
      <c r="E17" s="104">
        <f>IF($B17=0,0,LOOKUP($B17,'Start Final'!$B$8:$B$89,'Start Final'!$G$8:$G$89))</f>
        <v>0</v>
      </c>
      <c r="F17" s="104">
        <f>IF($B17=0,0,LOOKUP($B17,'Start Final'!$B$8:$B$89,'Start Final'!$E$8:$E$89))</f>
        <v>0</v>
      </c>
      <c r="G17" s="78">
        <v>3</v>
      </c>
      <c r="H17" s="106">
        <f>IF(B17=0,0,LOOKUP(B17,'Start Final'!$B$8:$B$89,'Start Final'!$H$8:$H$89))</f>
        <v>0</v>
      </c>
      <c r="I17" s="81"/>
      <c r="J17" s="47"/>
      <c r="K17" s="8"/>
    </row>
    <row r="18" spans="1:13" x14ac:dyDescent="0.2">
      <c r="A18" s="103">
        <v>8</v>
      </c>
      <c r="B18" s="78"/>
      <c r="C18" s="104">
        <f>IF($B18=0,0,LOOKUP($B18,'Start Final'!$B$8:$B$89,'Start Final'!$C$8:$C$89))</f>
        <v>0</v>
      </c>
      <c r="D18" s="105">
        <f>IF($B18=0,0,LOOKUP($B18,'Start Final'!$B$8:$B$89,'Start Final'!D$8:D$89))</f>
        <v>0</v>
      </c>
      <c r="E18" s="104">
        <f>IF($B18=0,0,LOOKUP($B18,'Start Final'!$B$8:$B$89,'Start Final'!$G$8:$G$89))</f>
        <v>0</v>
      </c>
      <c r="F18" s="104">
        <f>IF($B18=0,0,LOOKUP($B18,'Start Final'!$B$8:$B$89,'Start Final'!$E$8:$E$89))</f>
        <v>0</v>
      </c>
      <c r="G18" s="78">
        <v>4</v>
      </c>
      <c r="H18" s="106">
        <f>IF(B18=0,0,LOOKUP(B18,'Start Final'!$B$8:$B$89,'Start Final'!$H$8:$H$89))</f>
        <v>0</v>
      </c>
      <c r="I18" s="81"/>
      <c r="J18" s="47"/>
      <c r="K18" s="48"/>
      <c r="L18" s="28"/>
      <c r="M18" s="39"/>
    </row>
    <row r="19" spans="1:13" x14ac:dyDescent="0.2">
      <c r="A19" s="103"/>
      <c r="B19" s="78"/>
      <c r="C19" s="104">
        <f>IF($B19=0,0,LOOKUP($B19,'Start Final'!$B$8:$B$89,'Start Final'!$C$8:$C$89))</f>
        <v>0</v>
      </c>
      <c r="D19" s="105">
        <f>IF($B19=0,0,LOOKUP($B19,'Start Final'!$B$8:$B$89,'Start Final'!D$8:D$89))</f>
        <v>0</v>
      </c>
      <c r="E19" s="104">
        <f>IF($B19=0,0,LOOKUP($B19,'Start Final'!$B$8:$B$89,'Start Final'!$G$8:$G$89))</f>
        <v>0</v>
      </c>
      <c r="F19" s="104">
        <f>IF($B19=0,0,LOOKUP($B19,'Start Final'!$B$8:$B$89,'Start Final'!$E$8:$E$89))</f>
        <v>0</v>
      </c>
      <c r="G19" s="78"/>
      <c r="H19" s="106">
        <f>IF(B19=0,0,LOOKUP(B19,'Start Final'!$B$8:$B$89,'Start Final'!$H$8:$H$89))</f>
        <v>0</v>
      </c>
      <c r="I19" s="81"/>
      <c r="J19" s="47"/>
      <c r="K19" s="48"/>
      <c r="L19" s="28"/>
      <c r="M19" s="39"/>
    </row>
    <row r="20" spans="1:13" x14ac:dyDescent="0.2">
      <c r="A20" s="71" t="s">
        <v>54</v>
      </c>
      <c r="B20" s="78"/>
      <c r="C20" s="104">
        <f>IF($B20=0,0,LOOKUP($B20,'Start Final'!$B$8:$B$89,'Start Final'!$C$8:$C$89))</f>
        <v>0</v>
      </c>
      <c r="D20" s="105">
        <f>IF($B20=0,0,LOOKUP($B20,'Start Final'!$B$8:$B$89,'Start Final'!D$8:D$89))</f>
        <v>0</v>
      </c>
      <c r="E20" s="104">
        <f>IF($B20=0,0,LOOKUP($B20,'Start Final'!$B$8:$B$89,'Start Final'!$G$8:$G$89))</f>
        <v>0</v>
      </c>
      <c r="F20" s="104">
        <f>IF($B20=0,0,LOOKUP($B20,'Start Final'!$B$8:$B$89,'Start Final'!$E$8:$E$89))</f>
        <v>0</v>
      </c>
      <c r="G20" s="78"/>
      <c r="H20" s="106">
        <f>IF(B20=0,0,LOOKUP(B20,'Start Final'!$B$8:$B$89,'Start Final'!$H$8:$H$89))</f>
        <v>0</v>
      </c>
      <c r="I20" s="81"/>
      <c r="J20" s="47"/>
      <c r="K20" s="48"/>
      <c r="L20" s="28"/>
      <c r="M20" s="39"/>
    </row>
    <row r="21" spans="1:13" x14ac:dyDescent="0.2">
      <c r="A21" s="103">
        <v>9</v>
      </c>
      <c r="B21" s="78"/>
      <c r="C21" s="104">
        <f>IF($B21=0,0,LOOKUP($B21,'Start Final'!$B$8:$B$89,'Start Final'!$C$8:$C$89))</f>
        <v>0</v>
      </c>
      <c r="D21" s="105">
        <f>IF($B21=0,0,LOOKUP($B21,'Start Final'!$B$8:$B$89,'Start Final'!D$8:D$89))</f>
        <v>0</v>
      </c>
      <c r="E21" s="104">
        <f>IF($B21=0,0,LOOKUP($B21,'Start Final'!$B$8:$B$89,'Start Final'!$G$8:$G$89))</f>
        <v>0</v>
      </c>
      <c r="F21" s="104">
        <f>IF($B21=0,0,LOOKUP($B21,'Start Final'!$B$8:$B$89,'Start Final'!$E$8:$E$89))</f>
        <v>0</v>
      </c>
      <c r="G21" s="78">
        <v>3</v>
      </c>
      <c r="H21" s="106">
        <f>IF(B21=0,0,LOOKUP(B21,'Start Final'!$B$8:$B$89,'Start Final'!$H$8:$H$89))</f>
        <v>0</v>
      </c>
      <c r="I21" s="81"/>
      <c r="J21" s="47"/>
      <c r="K21" s="49"/>
      <c r="L21" s="68"/>
      <c r="M21" s="39"/>
    </row>
    <row r="22" spans="1:13" x14ac:dyDescent="0.2">
      <c r="A22" s="103">
        <v>10</v>
      </c>
      <c r="B22" s="78"/>
      <c r="C22" s="104">
        <f>IF($B22=0,0,LOOKUP($B22,'Start Final'!$B$8:$B$89,'Start Final'!$C$8:$C$89))</f>
        <v>0</v>
      </c>
      <c r="D22" s="105">
        <f>IF($B22=0,0,LOOKUP($B22,'Start Final'!$B$8:$B$89,'Start Final'!D$8:D$89))</f>
        <v>0</v>
      </c>
      <c r="E22" s="104">
        <f>IF($B22=0,0,LOOKUP($B22,'Start Final'!$B$8:$B$89,'Start Final'!$G$8:$G$89))</f>
        <v>0</v>
      </c>
      <c r="F22" s="104">
        <f>IF($B22=0,0,LOOKUP($B22,'Start Final'!$B$8:$B$89,'Start Final'!$E$8:$E$89))</f>
        <v>0</v>
      </c>
      <c r="G22" s="78">
        <v>3</v>
      </c>
      <c r="H22" s="106">
        <f>IF(B22=0,0,LOOKUP(B22,'Start Final'!$B$8:$B$89,'Start Final'!$H$8:$H$89))</f>
        <v>0</v>
      </c>
      <c r="I22" s="81"/>
      <c r="J22" s="47"/>
      <c r="K22" s="48"/>
      <c r="L22" s="28"/>
      <c r="M22" s="39"/>
    </row>
    <row r="23" spans="1:13" x14ac:dyDescent="0.2">
      <c r="A23" s="103">
        <v>11</v>
      </c>
      <c r="B23" s="78"/>
      <c r="C23" s="104">
        <f>IF($B23=0,0,LOOKUP($B23,'Start Final'!$B$8:$B$89,'Start Final'!$C$8:$C$89))</f>
        <v>0</v>
      </c>
      <c r="D23" s="105">
        <f>IF($B23=0,0,LOOKUP($B23,'Start Final'!$B$8:$B$89,'Start Final'!D$8:D$89))</f>
        <v>0</v>
      </c>
      <c r="E23" s="104">
        <f>IF($B23=0,0,LOOKUP($B23,'Start Final'!$B$8:$B$89,'Start Final'!$G$8:$G$89))</f>
        <v>0</v>
      </c>
      <c r="F23" s="104">
        <f>IF($B23=0,0,LOOKUP($B23,'Start Final'!$B$8:$B$89,'Start Final'!$E$8:$E$89))</f>
        <v>0</v>
      </c>
      <c r="G23" s="78">
        <v>3</v>
      </c>
      <c r="H23" s="106">
        <f>IF(B23=0,0,LOOKUP(B23,'Start Final'!$B$8:$B$89,'Start Final'!$H$8:$H$89))</f>
        <v>0</v>
      </c>
      <c r="I23" s="81"/>
      <c r="J23" s="47"/>
      <c r="K23" s="48"/>
      <c r="L23" s="28"/>
      <c r="M23" s="39"/>
    </row>
    <row r="24" spans="1:13" s="8" customFormat="1" x14ac:dyDescent="0.2">
      <c r="A24" s="103">
        <v>12</v>
      </c>
      <c r="B24" s="78"/>
      <c r="C24" s="104">
        <f>IF($B24=0,0,LOOKUP($B24,'Start Final'!$B$8:$B$89,'Start Final'!$C$8:$C$89))</f>
        <v>0</v>
      </c>
      <c r="D24" s="105">
        <f>IF($B24=0,0,LOOKUP($B24,'Start Final'!$B$8:$B$89,'Start Final'!D$8:D$89))</f>
        <v>0</v>
      </c>
      <c r="E24" s="104">
        <f>IF($B24=0,0,LOOKUP($B24,'Start Final'!$B$8:$B$89,'Start Final'!$G$8:$G$89))</f>
        <v>0</v>
      </c>
      <c r="F24" s="104">
        <f>IF($B24=0,0,LOOKUP($B24,'Start Final'!$B$8:$B$89,'Start Final'!$E$8:$E$89))</f>
        <v>0</v>
      </c>
      <c r="G24" s="78">
        <v>3</v>
      </c>
      <c r="H24" s="106">
        <f>IF(B24=0,0,LOOKUP(B24,'Start Final'!$B$8:$B$89,'Start Final'!$H$8:$H$89))</f>
        <v>0</v>
      </c>
      <c r="I24" s="81"/>
      <c r="J24" s="47"/>
      <c r="K24" s="48"/>
      <c r="L24" s="49"/>
      <c r="M24" s="67"/>
    </row>
    <row r="25" spans="1:13" x14ac:dyDescent="0.2">
      <c r="A25" s="103">
        <v>13</v>
      </c>
      <c r="B25" s="78"/>
      <c r="C25" s="104">
        <f>IF($B25=0,0,LOOKUP($B25,'Start Final'!$B$8:$B$89,'Start Final'!$C$8:$C$89))</f>
        <v>0</v>
      </c>
      <c r="D25" s="105">
        <f>IF($B25=0,0,LOOKUP($B25,'Start Final'!$B$8:$B$89,'Start Final'!D$8:D$89))</f>
        <v>0</v>
      </c>
      <c r="E25" s="104">
        <f>IF($B25=0,0,LOOKUP($B25,'Start Final'!$B$8:$B$89,'Start Final'!$G$8:$G$89))</f>
        <v>0</v>
      </c>
      <c r="F25" s="104">
        <f>IF($B25=0,0,LOOKUP($B25,'Start Final'!$B$8:$B$89,'Start Final'!$E$8:$E$89))</f>
        <v>0</v>
      </c>
      <c r="G25" s="78">
        <v>4</v>
      </c>
      <c r="H25" s="106">
        <f>IF(B25=0,0,LOOKUP(B25,'Start Final'!$B$8:$B$89,'Start Final'!$H$8:$H$89))</f>
        <v>0</v>
      </c>
      <c r="I25" s="81"/>
      <c r="J25" s="47"/>
      <c r="K25" s="49"/>
      <c r="M25" s="39"/>
    </row>
    <row r="26" spans="1:13" x14ac:dyDescent="0.2">
      <c r="A26" s="103">
        <v>14</v>
      </c>
      <c r="B26" s="78"/>
      <c r="C26" s="104">
        <f>IF($B26=0,0,LOOKUP($B26,'Start Final'!$B$8:$B$89,'Start Final'!$C$8:$C$89))</f>
        <v>0</v>
      </c>
      <c r="D26" s="105">
        <f>IF($B26=0,0,LOOKUP($B26,'Start Final'!$B$8:$B$89,'Start Final'!D$8:D$89))</f>
        <v>0</v>
      </c>
      <c r="E26" s="104">
        <f>IF($B26=0,0,LOOKUP($B26,'Start Final'!$B$8:$B$89,'Start Final'!$G$8:$G$89))</f>
        <v>0</v>
      </c>
      <c r="F26" s="104">
        <f>IF($B26=0,0,LOOKUP($B26,'Start Final'!$B$8:$B$89,'Start Final'!$E$8:$E$89))</f>
        <v>0</v>
      </c>
      <c r="G26" s="78">
        <v>4</v>
      </c>
      <c r="H26" s="106">
        <f>IF(B26=0,0,LOOKUP(B26,'Start Final'!$B$8:$B$89,'Start Final'!$H$8:$H$89))</f>
        <v>0</v>
      </c>
      <c r="I26" s="81"/>
      <c r="J26" s="47"/>
      <c r="K26" s="48"/>
      <c r="L26" s="28"/>
      <c r="M26" s="39"/>
    </row>
    <row r="27" spans="1:13" x14ac:dyDescent="0.2">
      <c r="A27" s="103">
        <v>15</v>
      </c>
      <c r="B27" s="78"/>
      <c r="C27" s="104">
        <f>IF($B27=0,0,LOOKUP($B27,'Start Final'!$B$8:$B$89,'Start Final'!$C$8:$C$89))</f>
        <v>0</v>
      </c>
      <c r="D27" s="105">
        <f>IF($B27=0,0,LOOKUP($B27,'Start Final'!$B$8:$B$89,'Start Final'!D$8:D$89))</f>
        <v>0</v>
      </c>
      <c r="E27" s="104">
        <f>IF($B27=0,0,LOOKUP($B27,'Start Final'!$B$8:$B$89,'Start Final'!$G$8:$G$89))</f>
        <v>0</v>
      </c>
      <c r="F27" s="104">
        <f>IF($B27=0,0,LOOKUP($B27,'Start Final'!$B$8:$B$89,'Start Final'!$E$8:$E$89))</f>
        <v>0</v>
      </c>
      <c r="G27" s="78">
        <v>4</v>
      </c>
      <c r="H27" s="106">
        <f>IF(B27=0,0,LOOKUP(B27,'Start Final'!$B$8:$B$89,'Start Final'!$H$8:$H$89))</f>
        <v>0</v>
      </c>
      <c r="I27" s="81"/>
      <c r="J27" s="47"/>
      <c r="K27" s="48"/>
      <c r="L27" s="28"/>
      <c r="M27" s="39"/>
    </row>
    <row r="28" spans="1:13" s="8" customFormat="1" x14ac:dyDescent="0.2">
      <c r="A28" s="103">
        <v>16</v>
      </c>
      <c r="B28" s="78"/>
      <c r="C28" s="104">
        <f>IF($B28=0,0,LOOKUP($B28,'Start Final'!$B$8:$B$89,'Start Final'!$C$8:$C$89))</f>
        <v>0</v>
      </c>
      <c r="D28" s="105">
        <f>IF($B28=0,0,LOOKUP($B28,'Start Final'!$B$8:$B$89,'Start Final'!D$8:D$89))</f>
        <v>0</v>
      </c>
      <c r="E28" s="104">
        <f>IF($B28=0,0,LOOKUP($B28,'Start Final'!$B$8:$B$89,'Start Final'!$G$8:$G$89))</f>
        <v>0</v>
      </c>
      <c r="F28" s="104">
        <f>IF($B28=0,0,LOOKUP($B28,'Start Final'!$B$8:$B$89,'Start Final'!$E$8:$E$89))</f>
        <v>0</v>
      </c>
      <c r="G28" s="78">
        <v>4</v>
      </c>
      <c r="H28" s="106">
        <f>IF(B28=0,0,LOOKUP(B28,'Start Final'!$B$8:$B$89,'Start Final'!$H$8:$H$89))</f>
        <v>0</v>
      </c>
      <c r="I28" s="81"/>
      <c r="J28" s="47"/>
      <c r="K28" s="48"/>
      <c r="L28" s="49"/>
      <c r="M28" s="67"/>
    </row>
    <row r="29" spans="1:13" s="8" customFormat="1" x14ac:dyDescent="0.2">
      <c r="A29" s="103"/>
      <c r="B29" s="78"/>
      <c r="C29" s="104">
        <f>IF($B29=0,0,LOOKUP($B29,'Start Final'!$B$8:$B$89,'Start Final'!$C$8:$C$89))</f>
        <v>0</v>
      </c>
      <c r="D29" s="105">
        <f>IF($B29=0,0,LOOKUP($B29,'Start Final'!$B$8:$B$89,'Start Final'!D$8:D$89))</f>
        <v>0</v>
      </c>
      <c r="E29" s="104">
        <f>IF($B29=0,0,LOOKUP($B29,'Start Final'!$B$8:$B$89,'Start Final'!$G$8:$G$89))</f>
        <v>0</v>
      </c>
      <c r="F29" s="104">
        <f>IF($B29=0,0,LOOKUP($B29,'Start Final'!$B$8:$B$89,'Start Final'!$E$8:$E$89))</f>
        <v>0</v>
      </c>
      <c r="G29" s="78"/>
      <c r="H29" s="106">
        <f>IF(B29=0,0,LOOKUP(B29,'Start Final'!$B$8:$B$89,'Start Final'!$H$8:$H$89))</f>
        <v>0</v>
      </c>
      <c r="I29" s="81"/>
      <c r="J29" s="47"/>
      <c r="K29" s="48"/>
      <c r="L29" s="49"/>
      <c r="M29" s="67"/>
    </row>
    <row r="30" spans="1:13" s="8" customFormat="1" x14ac:dyDescent="0.2">
      <c r="A30" s="103" t="s">
        <v>55</v>
      </c>
      <c r="B30" s="78"/>
      <c r="C30" s="104">
        <f>IF($B30=0,0,LOOKUP($B30,'Start Final'!$B$8:$B$89,'Start Final'!$C$8:$C$89))</f>
        <v>0</v>
      </c>
      <c r="D30" s="105">
        <f>IF($B30=0,0,LOOKUP($B30,'Start Final'!$B$8:$B$89,'Start Final'!D$8:D$89))</f>
        <v>0</v>
      </c>
      <c r="E30" s="104">
        <f>IF($B30=0,0,LOOKUP($B30,'Start Final'!$B$8:$B$89,'Start Final'!$G$8:$G$89))</f>
        <v>0</v>
      </c>
      <c r="F30" s="104">
        <f>IF($B30=0,0,LOOKUP($B30,'Start Final'!$B$8:$B$89,'Start Final'!$E$8:$E$89))</f>
        <v>0</v>
      </c>
      <c r="G30" s="78"/>
      <c r="H30" s="106">
        <f>IF(B30=0,0,LOOKUP(B30,'Start Final'!$B$8:$B$89,'Start Final'!$H$8:$H$89))</f>
        <v>0</v>
      </c>
      <c r="I30" s="81"/>
      <c r="J30" s="47"/>
      <c r="K30" s="48"/>
      <c r="L30" s="49"/>
      <c r="M30" s="67"/>
    </row>
    <row r="31" spans="1:13" x14ac:dyDescent="0.2">
      <c r="A31" s="103">
        <v>17</v>
      </c>
      <c r="B31" s="78"/>
      <c r="C31" s="104">
        <f>IF($B31=0,0,LOOKUP($B31,'Start Final'!$B$8:$B$89,'Start Final'!$C$8:$C$89))</f>
        <v>0</v>
      </c>
      <c r="D31" s="105">
        <f>IF($B31=0,0,LOOKUP($B31,'Start Final'!$B$8:$B$89,'Start Final'!D$8:D$89))</f>
        <v>0</v>
      </c>
      <c r="E31" s="104">
        <f>IF($B31=0,0,LOOKUP($B31,'Start Final'!$B$8:$B$89,'Start Final'!$G$8:$G$89))</f>
        <v>0</v>
      </c>
      <c r="F31" s="104">
        <f>IF($B31=0,0,LOOKUP($B31,'Start Final'!$B$8:$B$89,'Start Final'!$E$8:$E$89))</f>
        <v>0</v>
      </c>
      <c r="G31" s="78"/>
      <c r="H31" s="106">
        <f>IF(B31=0,0,LOOKUP(B31,'Start Final'!$B$8:$B$89,'Start Final'!$H$8:$H$89))</f>
        <v>0</v>
      </c>
      <c r="I31" s="81"/>
      <c r="J31" s="47"/>
      <c r="K31" s="48"/>
      <c r="L31" s="28"/>
      <c r="M31" s="39"/>
    </row>
    <row r="32" spans="1:13" x14ac:dyDescent="0.2">
      <c r="A32" s="103">
        <v>18</v>
      </c>
      <c r="B32" s="78"/>
      <c r="C32" s="104">
        <f>IF($B32=0,0,LOOKUP($B32,'Start Final'!$B$8:$B$89,'Start Final'!$C$8:$C$89))</f>
        <v>0</v>
      </c>
      <c r="D32" s="105">
        <f>IF($B32=0,0,LOOKUP($B32,'Start Final'!$B$8:$B$89,'Start Final'!D$8:D$89))</f>
        <v>0</v>
      </c>
      <c r="E32" s="104">
        <f>IF($B32=0,0,LOOKUP($B32,'Start Final'!$B$8:$B$89,'Start Final'!$G$8:$G$89))</f>
        <v>0</v>
      </c>
      <c r="F32" s="104">
        <f>IF($B32=0,0,LOOKUP($B32,'Start Final'!$B$8:$B$89,'Start Final'!$E$8:$E$89))</f>
        <v>0</v>
      </c>
      <c r="G32" s="78"/>
      <c r="H32" s="106">
        <f>IF(B32=0,0,LOOKUP(B32,'Start Final'!$B$8:$B$89,'Start Final'!$H$8:$H$89))</f>
        <v>0</v>
      </c>
      <c r="I32" s="81"/>
      <c r="J32" s="47"/>
      <c r="K32" s="48"/>
      <c r="L32" s="28"/>
      <c r="M32" s="39"/>
    </row>
    <row r="33" spans="1:13" x14ac:dyDescent="0.2">
      <c r="A33" s="103">
        <v>19</v>
      </c>
      <c r="B33" s="78"/>
      <c r="C33" s="104">
        <f>IF($B33=0,0,LOOKUP($B33,'Start Final'!$B$8:$B$89,'Start Final'!$C$8:$C$89))</f>
        <v>0</v>
      </c>
      <c r="D33" s="105">
        <f>IF($B33=0,0,LOOKUP($B33,'Start Final'!$B$8:$B$89,'Start Final'!D$8:D$89))</f>
        <v>0</v>
      </c>
      <c r="E33" s="104">
        <f>IF($B33=0,0,LOOKUP($B33,'Start Final'!$B$8:$B$89,'Start Final'!$G$8:$G$89))</f>
        <v>0</v>
      </c>
      <c r="F33" s="104">
        <f>IF($B33=0,0,LOOKUP($B33,'Start Final'!$B$8:$B$89,'Start Final'!$E$8:$E$89))</f>
        <v>0</v>
      </c>
      <c r="G33" s="78"/>
      <c r="H33" s="106">
        <f>IF(B33=0,0,LOOKUP(B33,'Start Final'!$B$8:$B$89,'Start Final'!$H$8:$H$89))</f>
        <v>0</v>
      </c>
      <c r="I33" s="81"/>
      <c r="J33" s="47"/>
      <c r="K33" s="49"/>
      <c r="M33" s="39"/>
    </row>
    <row r="34" spans="1:13" x14ac:dyDescent="0.2">
      <c r="A34" s="103">
        <v>20</v>
      </c>
      <c r="B34" s="78"/>
      <c r="C34" s="104">
        <f>IF($B34=0,0,LOOKUP($B34,'Start Final'!$B$8:$B$89,'Start Final'!$C$8:$C$89))</f>
        <v>0</v>
      </c>
      <c r="D34" s="105">
        <f>IF($B34=0,0,LOOKUP($B34,'Start Final'!$B$8:$B$89,'Start Final'!D$8:D$89))</f>
        <v>0</v>
      </c>
      <c r="E34" s="104">
        <f>IF($B34=0,0,LOOKUP($B34,'Start Final'!$B$8:$B$89,'Start Final'!$G$8:$G$89))</f>
        <v>0</v>
      </c>
      <c r="F34" s="104">
        <f>IF($B34=0,0,LOOKUP($B34,'Start Final'!$B$8:$B$89,'Start Final'!$E$8:$E$89))</f>
        <v>0</v>
      </c>
      <c r="G34" s="78"/>
      <c r="H34" s="106">
        <f>IF(B34=0,0,LOOKUP(B34,'Start Final'!$B$8:$B$89,'Start Final'!$H$8:$H$89))</f>
        <v>0</v>
      </c>
      <c r="I34" s="81"/>
      <c r="J34" s="47"/>
      <c r="K34" s="48"/>
      <c r="L34" s="28"/>
      <c r="M34" s="39"/>
    </row>
    <row r="35" spans="1:13" x14ac:dyDescent="0.2">
      <c r="A35" s="103">
        <v>21</v>
      </c>
      <c r="B35" s="78"/>
      <c r="C35" s="104">
        <f>IF($B35=0,0,LOOKUP($B35,'Start Final'!$B$8:$B$89,'Start Final'!$C$8:$C$89))</f>
        <v>0</v>
      </c>
      <c r="D35" s="105">
        <f>IF($B35=0,0,LOOKUP($B35,'Start Final'!$B$8:$B$89,'Start Final'!D$8:D$89))</f>
        <v>0</v>
      </c>
      <c r="E35" s="104">
        <f>IF($B35=0,0,LOOKUP($B35,'Start Final'!$B$8:$B$89,'Start Final'!$G$8:$G$89))</f>
        <v>0</v>
      </c>
      <c r="F35" s="104">
        <f>IF($B35=0,0,LOOKUP($B35,'Start Final'!$B$8:$B$89,'Start Final'!$E$8:$E$89))</f>
        <v>0</v>
      </c>
      <c r="G35" s="78"/>
      <c r="H35" s="106">
        <f>IF(B35=0,0,LOOKUP(B35,'Start Final'!$B$8:$B$89,'Start Final'!$H$8:$H$89))</f>
        <v>0</v>
      </c>
      <c r="I35" s="81"/>
      <c r="J35" s="47"/>
      <c r="K35" s="48"/>
      <c r="L35" s="28"/>
      <c r="M35" s="39"/>
    </row>
    <row r="36" spans="1:13" x14ac:dyDescent="0.2">
      <c r="A36" s="103">
        <v>22</v>
      </c>
      <c r="B36" s="78"/>
      <c r="C36" s="104">
        <f>IF($B36=0,0,LOOKUP($B36,'Start Final'!$B$8:$B$89,'Start Final'!$C$8:$C$89))</f>
        <v>0</v>
      </c>
      <c r="D36" s="105">
        <f>IF($B36=0,0,LOOKUP($B36,'Start Final'!$B$8:$B$89,'Start Final'!D$8:D$89))</f>
        <v>0</v>
      </c>
      <c r="E36" s="104">
        <f>IF($B36=0,0,LOOKUP($B36,'Start Final'!$B$8:$B$89,'Start Final'!$G$8:$G$89))</f>
        <v>0</v>
      </c>
      <c r="F36" s="104">
        <f>IF($B36=0,0,LOOKUP($B36,'Start Final'!$B$8:$B$89,'Start Final'!$E$8:$E$89))</f>
        <v>0</v>
      </c>
      <c r="G36" s="78"/>
      <c r="H36" s="106">
        <f>IF(B36=0,0,LOOKUP(B36,'Start Final'!$B$8:$B$89,'Start Final'!$H$8:$H$89))</f>
        <v>0</v>
      </c>
      <c r="I36" s="81"/>
      <c r="J36" s="47"/>
      <c r="K36" s="48"/>
      <c r="L36" s="28"/>
      <c r="M36" s="39"/>
    </row>
    <row r="37" spans="1:13" x14ac:dyDescent="0.2">
      <c r="A37" s="103">
        <v>23</v>
      </c>
      <c r="B37" s="78"/>
      <c r="C37" s="104">
        <f>IF($B37=0,0,LOOKUP($B37,'Start Final'!$B$8:$B$89,'Start Final'!$C$8:$C$89))</f>
        <v>0</v>
      </c>
      <c r="D37" s="105">
        <f>IF($B37=0,0,LOOKUP($B37,'Start Final'!$B$8:$B$89,'Start Final'!D$8:D$89))</f>
        <v>0</v>
      </c>
      <c r="E37" s="104">
        <f>IF($B37=0,0,LOOKUP($B37,'Start Final'!$B$8:$B$89,'Start Final'!$G$8:$G$89))</f>
        <v>0</v>
      </c>
      <c r="F37" s="104">
        <f>IF($B37=0,0,LOOKUP($B37,'Start Final'!$B$8:$B$89,'Start Final'!$E$8:$E$89))</f>
        <v>0</v>
      </c>
      <c r="G37" s="78"/>
      <c r="H37" s="106">
        <f>IF(B37=0,0,LOOKUP(B37,'Start Final'!$B$8:$B$89,'Start Final'!$H$8:$H$89))</f>
        <v>0</v>
      </c>
      <c r="I37" s="81"/>
      <c r="J37" s="47"/>
      <c r="K37" s="48"/>
      <c r="L37" s="28"/>
      <c r="M37" s="39"/>
    </row>
    <row r="38" spans="1:13" x14ac:dyDescent="0.2">
      <c r="A38" s="103">
        <v>24</v>
      </c>
      <c r="B38" s="78"/>
      <c r="C38" s="104">
        <f>IF($B38=0,0,LOOKUP($B38,'Start Final'!$B$8:$B$89,'Start Final'!$C$8:$C$89))</f>
        <v>0</v>
      </c>
      <c r="D38" s="105">
        <f>IF($B38=0,0,LOOKUP($B38,'Start Final'!$B$8:$B$89,'Start Final'!D$8:D$89))</f>
        <v>0</v>
      </c>
      <c r="E38" s="104">
        <f>IF($B38=0,0,LOOKUP($B38,'Start Final'!$B$8:$B$89,'Start Final'!$G$8:$G$89))</f>
        <v>0</v>
      </c>
      <c r="F38" s="104">
        <f>IF($B38=0,0,LOOKUP($B38,'Start Final'!$B$8:$B$89,'Start Final'!$E$8:$E$89))</f>
        <v>0</v>
      </c>
      <c r="G38" s="78"/>
      <c r="H38" s="106">
        <f>IF(B38=0,0,LOOKUP(B38,'Start Final'!$B$8:$B$89,'Start Final'!$H$8:$H$89))</f>
        <v>0</v>
      </c>
      <c r="I38" s="81"/>
      <c r="J38" s="47"/>
      <c r="K38" s="38"/>
      <c r="L38" s="28"/>
      <c r="M38" s="39"/>
    </row>
    <row r="39" spans="1:13" x14ac:dyDescent="0.2">
      <c r="A39" s="103">
        <v>25</v>
      </c>
      <c r="B39" s="78"/>
      <c r="C39" s="104">
        <f>IF($B39=0,0,LOOKUP($B39,'Start Final'!$B$8:$B$89,'Start Final'!$C$8:$C$89))</f>
        <v>0</v>
      </c>
      <c r="D39" s="105">
        <f>IF($B39=0,0,LOOKUP($B39,'Start Final'!$B$8:$B$89,'Start Final'!D$8:D$89))</f>
        <v>0</v>
      </c>
      <c r="E39" s="104">
        <f>IF($B39=0,0,LOOKUP($B39,'Start Final'!$B$8:$B$89,'Start Final'!$G$8:$G$89))</f>
        <v>0</v>
      </c>
      <c r="F39" s="104">
        <f>IF($B39=0,0,LOOKUP($B39,'Start Final'!$B$8:$B$89,'Start Final'!$E$8:$E$89))</f>
        <v>0</v>
      </c>
      <c r="G39" s="78"/>
      <c r="H39" s="106">
        <f>IF(B39=0,0,LOOKUP(B39,'Start Final'!$B$8:$B$89,'Start Final'!$H$8:$H$89))</f>
        <v>0</v>
      </c>
      <c r="I39" s="81"/>
      <c r="J39" s="47"/>
      <c r="K39" s="38"/>
      <c r="L39" s="28"/>
      <c r="M39" s="39"/>
    </row>
    <row r="40" spans="1:13" x14ac:dyDescent="0.2">
      <c r="A40" s="103">
        <v>26</v>
      </c>
      <c r="B40" s="78"/>
      <c r="C40" s="104">
        <f>IF($B40=0,0,LOOKUP($B40,'Start Final'!$B$8:$B$89,'Start Final'!$C$8:$C$89))</f>
        <v>0</v>
      </c>
      <c r="D40" s="105">
        <f>IF($B40=0,0,LOOKUP($B40,'Start Final'!$B$8:$B$89,'Start Final'!D$8:D$89))</f>
        <v>0</v>
      </c>
      <c r="E40" s="104">
        <f>IF($B40=0,0,LOOKUP($B40,'Start Final'!$B$8:$B$89,'Start Final'!$G$8:$G$89))</f>
        <v>0</v>
      </c>
      <c r="F40" s="104">
        <f>IF($B40=0,0,LOOKUP($B40,'Start Final'!$B$8:$B$89,'Start Final'!$E$8:$E$89))</f>
        <v>0</v>
      </c>
      <c r="G40" s="78"/>
      <c r="H40" s="106">
        <f>IF(B40=0,0,LOOKUP(B40,'Start Final'!$B$8:$B$89,'Start Final'!$H$8:$H$89))</f>
        <v>0</v>
      </c>
      <c r="I40" s="81"/>
      <c r="J40" s="47"/>
      <c r="K40" s="38"/>
      <c r="L40" s="28"/>
      <c r="M40" s="39"/>
    </row>
    <row r="41" spans="1:13" x14ac:dyDescent="0.2">
      <c r="A41" s="103">
        <v>27</v>
      </c>
      <c r="B41" s="78"/>
      <c r="C41" s="104">
        <f>IF($B41=0,0,LOOKUP($B41,'Start Final'!$B$8:$B$89,'Start Final'!$C$8:$C$89))</f>
        <v>0</v>
      </c>
      <c r="D41" s="105">
        <f>IF($B41=0,0,LOOKUP($B41,'Start Final'!$B$8:$B$89,'Start Final'!D$8:D$89))</f>
        <v>0</v>
      </c>
      <c r="E41" s="104">
        <f>IF($B41=0,0,LOOKUP($B41,'Start Final'!$B$8:$B$89,'Start Final'!$G$8:$G$89))</f>
        <v>0</v>
      </c>
      <c r="F41" s="104">
        <f>IF($B41=0,0,LOOKUP($B41,'Start Final'!$B$8:$B$89,'Start Final'!$E$8:$E$89))</f>
        <v>0</v>
      </c>
      <c r="G41" s="78"/>
      <c r="H41" s="106">
        <f>IF(B41=0,0,LOOKUP(B41,'Start Final'!$B$8:$B$89,'Start Final'!$H$8:$H$89))</f>
        <v>0</v>
      </c>
      <c r="I41" s="81"/>
      <c r="J41" s="47"/>
      <c r="K41" s="49"/>
      <c r="M41" s="39"/>
    </row>
    <row r="42" spans="1:13" x14ac:dyDescent="0.2">
      <c r="A42" s="103">
        <v>28</v>
      </c>
      <c r="B42" s="78"/>
      <c r="C42" s="104">
        <f>IF($B42=0,0,LOOKUP($B42,'Start Final'!$B$8:$B$89,'Start Final'!$C$8:$C$89))</f>
        <v>0</v>
      </c>
      <c r="D42" s="105">
        <f>IF($B42=0,0,LOOKUP($B42,'Start Final'!$B$8:$B$89,'Start Final'!D$8:D$89))</f>
        <v>0</v>
      </c>
      <c r="E42" s="104">
        <f>IF($B42=0,0,LOOKUP($B42,'Start Final'!$B$8:$B$89,'Start Final'!$G$8:$G$89))</f>
        <v>0</v>
      </c>
      <c r="F42" s="104">
        <f>IF($B42=0,0,LOOKUP($B42,'Start Final'!$B$8:$B$89,'Start Final'!$E$8:$E$89))</f>
        <v>0</v>
      </c>
      <c r="G42" s="78"/>
      <c r="H42" s="106">
        <f>IF(B42=0,0,LOOKUP(B42,'Start Final'!$B$8:$B$89,'Start Final'!$H$8:$H$89))</f>
        <v>0</v>
      </c>
      <c r="I42" s="81"/>
      <c r="J42" s="47"/>
      <c r="K42" s="48"/>
      <c r="L42" s="28"/>
      <c r="M42" s="39"/>
    </row>
    <row r="43" spans="1:13" x14ac:dyDescent="0.2">
      <c r="A43" s="103">
        <v>29</v>
      </c>
      <c r="B43" s="78"/>
      <c r="C43" s="104">
        <f>IF($B43=0,0,LOOKUP($B43,'Start Final'!$B$8:$B$89,'Start Final'!$C$8:$C$89))</f>
        <v>0</v>
      </c>
      <c r="D43" s="105">
        <f>IF($B43=0,0,LOOKUP($B43,'Start Final'!$B$8:$B$89,'Start Final'!D$8:D$89))</f>
        <v>0</v>
      </c>
      <c r="E43" s="104">
        <f>IF($B43=0,0,LOOKUP($B43,'Start Final'!$B$8:$B$89,'Start Final'!$G$8:$G$89))</f>
        <v>0</v>
      </c>
      <c r="F43" s="104">
        <f>IF($B43=0,0,LOOKUP($B43,'Start Final'!$B$8:$B$89,'Start Final'!$E$8:$E$89))</f>
        <v>0</v>
      </c>
      <c r="G43" s="78"/>
      <c r="H43" s="106">
        <f>IF(B43=0,0,LOOKUP(B43,'Start Final'!$B$8:$B$89,'Start Final'!$H$8:$H$89))</f>
        <v>0</v>
      </c>
      <c r="I43" s="81"/>
      <c r="J43" s="47"/>
      <c r="K43" s="38"/>
      <c r="L43" s="28"/>
      <c r="M43" s="39"/>
    </row>
    <row r="44" spans="1:13" x14ac:dyDescent="0.2">
      <c r="A44" s="103">
        <v>30</v>
      </c>
      <c r="B44" s="78"/>
      <c r="C44" s="104">
        <f>IF($B44=0,0,LOOKUP($B44,'Start Final'!$B$8:$B$89,'Start Final'!$C$8:$C$89))</f>
        <v>0</v>
      </c>
      <c r="D44" s="105">
        <f>IF($B44=0,0,LOOKUP($B44,'Start Final'!$B$8:$B$89,'Start Final'!D$8:D$89))</f>
        <v>0</v>
      </c>
      <c r="E44" s="104">
        <f>IF($B44=0,0,LOOKUP($B44,'Start Final'!$B$8:$B$89,'Start Final'!$G$8:$G$89))</f>
        <v>0</v>
      </c>
      <c r="F44" s="104">
        <f>IF($B44=0,0,LOOKUP($B44,'Start Final'!$B$8:$B$89,'Start Final'!$E$8:$E$89))</f>
        <v>0</v>
      </c>
      <c r="G44" s="78"/>
      <c r="H44" s="106">
        <f>IF(B44=0,0,LOOKUP(B44,'Start Final'!$B$8:$B$89,'Start Final'!$H$8:$H$89))</f>
        <v>0</v>
      </c>
      <c r="I44" s="81"/>
      <c r="J44" s="47"/>
      <c r="K44" s="38"/>
      <c r="L44" s="28"/>
      <c r="M44" s="39"/>
    </row>
    <row r="45" spans="1:13" x14ac:dyDescent="0.2">
      <c r="A45" s="103">
        <v>31</v>
      </c>
      <c r="B45" s="78"/>
      <c r="C45" s="104">
        <f>IF($B45=0,0,LOOKUP($B45,'Start Final'!$B$8:$B$89,'Start Final'!$C$8:$C$89))</f>
        <v>0</v>
      </c>
      <c r="D45" s="105">
        <f>IF($B45=0,0,LOOKUP($B45,'Start Final'!$B$8:$B$89,'Start Final'!D$8:D$89))</f>
        <v>0</v>
      </c>
      <c r="E45" s="104">
        <f>IF($B45=0,0,LOOKUP($B45,'Start Final'!$B$8:$B$89,'Start Final'!$G$8:$G$89))</f>
        <v>0</v>
      </c>
      <c r="F45" s="104">
        <f>IF($B45=0,0,LOOKUP($B45,'Start Final'!$B$8:$B$89,'Start Final'!$E$8:$E$89))</f>
        <v>0</v>
      </c>
      <c r="G45" s="78"/>
      <c r="H45" s="106">
        <f>IF(B45=0,0,LOOKUP(B45,'Start Final'!$B$8:$B$89,'Start Final'!$H$8:$H$89))</f>
        <v>0</v>
      </c>
      <c r="I45" s="81"/>
      <c r="J45" s="47"/>
      <c r="K45" s="38"/>
      <c r="L45" s="28"/>
      <c r="M45" s="39"/>
    </row>
    <row r="46" spans="1:13" x14ac:dyDescent="0.2">
      <c r="A46" s="103">
        <v>32</v>
      </c>
      <c r="B46" s="78"/>
      <c r="C46" s="104">
        <f>IF($B46=0,0,LOOKUP($B46,'Start Final'!$B$8:$B$89,'Start Final'!$C$8:$C$89))</f>
        <v>0</v>
      </c>
      <c r="D46" s="105">
        <f>IF($B46=0,0,LOOKUP($B46,'Start Final'!$B$8:$B$89,'Start Final'!D$8:D$89))</f>
        <v>0</v>
      </c>
      <c r="E46" s="104">
        <f>IF($B46=0,0,LOOKUP($B46,'Start Final'!$B$8:$B$89,'Start Final'!$G$8:$G$89))</f>
        <v>0</v>
      </c>
      <c r="F46" s="104">
        <f>IF($B46=0,0,LOOKUP($B46,'Start Final'!$B$8:$B$89,'Start Final'!$E$8:$E$89))</f>
        <v>0</v>
      </c>
      <c r="G46" s="78"/>
      <c r="H46" s="106">
        <f>IF(B46=0,0,LOOKUP(B46,'Start Final'!$B$8:$B$89,'Start Final'!$H$8:$H$89))</f>
        <v>0</v>
      </c>
      <c r="I46" s="81"/>
      <c r="J46" s="47"/>
      <c r="K46" s="38"/>
      <c r="L46" s="28"/>
      <c r="M46" s="39"/>
    </row>
    <row r="47" spans="1:13" x14ac:dyDescent="0.2">
      <c r="A47" s="103">
        <v>33</v>
      </c>
      <c r="B47" s="78"/>
      <c r="C47" s="104">
        <f>IF($B47=0,0,LOOKUP($B47,'Start Final'!$B$8:$B$89,'Start Final'!$C$8:$C$89))</f>
        <v>0</v>
      </c>
      <c r="D47" s="105">
        <f>IF($B47=0,0,LOOKUP($B47,'Start Final'!$B$8:$B$89,'Start Final'!D$8:D$89))</f>
        <v>0</v>
      </c>
      <c r="E47" s="104">
        <f>IF($B47=0,0,LOOKUP($B47,'Start Final'!$B$8:$B$89,'Start Final'!$G$8:$G$89))</f>
        <v>0</v>
      </c>
      <c r="F47" s="104">
        <f>IF($B47=0,0,LOOKUP($B47,'Start Final'!$B$8:$B$89,'Start Final'!$E$8:$E$89))</f>
        <v>0</v>
      </c>
      <c r="G47" s="78"/>
      <c r="H47" s="106">
        <f>IF(B47=0,0,LOOKUP(B47,'Start Final'!$B$8:$B$89,'Start Final'!$H$8:$H$89))</f>
        <v>0</v>
      </c>
      <c r="I47" s="111"/>
      <c r="J47" s="47"/>
      <c r="K47" s="38"/>
      <c r="L47" s="28"/>
      <c r="M47" s="39"/>
    </row>
    <row r="48" spans="1:13" x14ac:dyDescent="0.2">
      <c r="A48" s="103">
        <v>34</v>
      </c>
      <c r="B48" s="78"/>
      <c r="C48" s="104">
        <f>IF($B48=0,0,LOOKUP($B48,'Start Final'!$B$8:$B$89,'Start Final'!$C$8:$C$89))</f>
        <v>0</v>
      </c>
      <c r="D48" s="105">
        <f>IF($B48=0,0,LOOKUP($B48,'Start Final'!$B$8:$B$89,'Start Final'!D$8:D$89))</f>
        <v>0</v>
      </c>
      <c r="E48" s="104">
        <f>IF($B48=0,0,LOOKUP($B48,'Start Final'!$B$8:$B$89,'Start Final'!$G$8:$G$89))</f>
        <v>0</v>
      </c>
      <c r="F48" s="104">
        <f>IF($B48=0,0,LOOKUP($B48,'Start Final'!$B$8:$B$89,'Start Final'!$E$8:$E$89))</f>
        <v>0</v>
      </c>
      <c r="G48" s="78"/>
      <c r="H48" s="106">
        <f>IF(B48=0,0,LOOKUP(B48,'Start Final'!$B$8:$B$89,'Start Final'!$H$8:$H$89))</f>
        <v>0</v>
      </c>
      <c r="I48" s="111"/>
      <c r="J48" s="47"/>
      <c r="K48" s="38"/>
      <c r="L48" s="28"/>
      <c r="M48" s="39"/>
    </row>
    <row r="49" spans="1:13" x14ac:dyDescent="0.2">
      <c r="A49" s="103">
        <v>35</v>
      </c>
      <c r="B49" s="78"/>
      <c r="C49" s="104">
        <f>IF($B49=0,0,LOOKUP($B49,'Start Final'!$B$8:$B$89,'Start Final'!$C$8:$C$89))</f>
        <v>0</v>
      </c>
      <c r="D49" s="105">
        <f>IF($B49=0,0,LOOKUP($B49,'Start Final'!$B$8:$B$89,'Start Final'!D$8:D$89))</f>
        <v>0</v>
      </c>
      <c r="E49" s="104">
        <f>IF($B49=0,0,LOOKUP($B49,'Start Final'!$B$8:$B$89,'Start Final'!$G$8:$G$89))</f>
        <v>0</v>
      </c>
      <c r="F49" s="104">
        <f>IF($B49=0,0,LOOKUP($B49,'Start Final'!$B$8:$B$89,'Start Final'!$E$8:$E$89))</f>
        <v>0</v>
      </c>
      <c r="G49" s="78"/>
      <c r="H49" s="106">
        <f>IF(B49=0,0,LOOKUP(B49,'Start Final'!$B$8:$B$89,'Start Final'!$H$8:$H$89))</f>
        <v>0</v>
      </c>
      <c r="I49" s="111"/>
      <c r="J49" s="47"/>
      <c r="K49" s="38"/>
      <c r="L49" s="28"/>
      <c r="M49" s="39"/>
    </row>
    <row r="50" spans="1:13" x14ac:dyDescent="0.2">
      <c r="A50" s="103">
        <v>36</v>
      </c>
      <c r="B50" s="78"/>
      <c r="C50" s="104">
        <f>IF($B50=0,0,LOOKUP($B50,'Start Final'!$B$8:$B$89,'Start Final'!$C$8:$C$89))</f>
        <v>0</v>
      </c>
      <c r="D50" s="105">
        <f>IF($B50=0,0,LOOKUP($B50,'Start Final'!$B$8:$B$89,'Start Final'!D$8:D$89))</f>
        <v>0</v>
      </c>
      <c r="E50" s="104">
        <f>IF($B50=0,0,LOOKUP($B50,'Start Final'!$B$8:$B$89,'Start Final'!$G$8:$G$89))</f>
        <v>0</v>
      </c>
      <c r="F50" s="104">
        <f>IF($B50=0,0,LOOKUP($B50,'Start Final'!$B$8:$B$89,'Start Final'!$E$8:$E$89))</f>
        <v>0</v>
      </c>
      <c r="G50" s="78"/>
      <c r="H50" s="106">
        <f>IF(B50=0,0,LOOKUP(B50,'Start Final'!$B$8:$B$89,'Start Final'!$H$8:$H$89))</f>
        <v>0</v>
      </c>
      <c r="I50" s="111"/>
      <c r="J50" s="47"/>
      <c r="K50" s="38"/>
      <c r="L50" s="28"/>
      <c r="M50" s="39"/>
    </row>
    <row r="51" spans="1:13" x14ac:dyDescent="0.2">
      <c r="A51" s="103">
        <v>37</v>
      </c>
      <c r="B51" s="78"/>
      <c r="C51" s="104">
        <f>IF($B51=0,0,LOOKUP($B51,'Start Final'!$B$8:$B$89,'Start Final'!$C$8:$C$89))</f>
        <v>0</v>
      </c>
      <c r="D51" s="105">
        <f>IF($B51=0,0,LOOKUP($B51,'Start Final'!$B$8:$B$89,'Start Final'!D$8:D$89))</f>
        <v>0</v>
      </c>
      <c r="E51" s="104">
        <f>IF($B51=0,0,LOOKUP($B51,'Start Final'!$B$8:$B$89,'Start Final'!$G$8:$G$89))</f>
        <v>0</v>
      </c>
      <c r="F51" s="104">
        <f>IF($B51=0,0,LOOKUP($B51,'Start Final'!$B$8:$B$89,'Start Final'!$E$8:$E$89))</f>
        <v>0</v>
      </c>
      <c r="G51" s="78"/>
      <c r="H51" s="106">
        <f>IF(B51=0,0,LOOKUP(B51,'Start Final'!$B$8:$B$89,'Start Final'!$H$8:$H$89))</f>
        <v>0</v>
      </c>
      <c r="I51" s="111"/>
      <c r="J51" s="47"/>
    </row>
    <row r="52" spans="1:13" x14ac:dyDescent="0.2">
      <c r="A52" s="103">
        <v>38</v>
      </c>
      <c r="B52" s="103"/>
      <c r="C52" s="104">
        <f>IF($B52=0,0,LOOKUP($B52,'Start Final'!$B$8:$B$89,'Start Final'!$C$8:$C$89))</f>
        <v>0</v>
      </c>
      <c r="D52" s="105">
        <f>IF($B52=0,0,LOOKUP($B52,'Start Final'!$B$8:$B$89,'Start Final'!D$8:D$89))</f>
        <v>0</v>
      </c>
      <c r="E52" s="104">
        <f>IF($B52=0,0,LOOKUP($B52,'Start Final'!$B$8:$B$89,'Start Final'!$G$8:$G$89))</f>
        <v>0</v>
      </c>
      <c r="F52" s="104">
        <f>IF($B52=0,0,LOOKUP($B52,'Start Final'!$B$8:$B$89,'Start Final'!$E$8:$E$89))</f>
        <v>0</v>
      </c>
      <c r="G52" s="78"/>
      <c r="H52" s="106">
        <f>IF(B52=0,0,LOOKUP(B52,'Start Final'!$B$8:$B$89,'Start Final'!$H$8:$H$89))</f>
        <v>0</v>
      </c>
      <c r="I52" s="72"/>
      <c r="J52" s="47"/>
    </row>
    <row r="53" spans="1:13" x14ac:dyDescent="0.2">
      <c r="A53" s="103">
        <v>39</v>
      </c>
      <c r="B53" s="78"/>
      <c r="C53" s="104">
        <f>IF($B53=0,0,LOOKUP($B53,'Start Final'!$B$8:$B$89,'Start Final'!$C$8:$C$89))</f>
        <v>0</v>
      </c>
      <c r="D53" s="105">
        <f>IF($B53=0,0,LOOKUP($B53,'Start Final'!$B$8:$B$89,'Start Final'!D$8:D$89))</f>
        <v>0</v>
      </c>
      <c r="E53" s="104">
        <f>IF($B53=0,0,LOOKUP($B53,'Start Final'!$B$8:$B$89,'Start Final'!$G$8:$G$89))</f>
        <v>0</v>
      </c>
      <c r="F53" s="104">
        <f>IF($B53=0,0,LOOKUP($B53,'Start Final'!$B$8:$B$89,'Start Final'!$E$8:$E$89))</f>
        <v>0</v>
      </c>
      <c r="G53" s="78"/>
      <c r="H53" s="106">
        <f>IF(B53=0,0,LOOKUP(B53,'Start Final'!$B$8:$B$89,'Start Final'!$H$8:$H$89))</f>
        <v>0</v>
      </c>
      <c r="I53" s="72"/>
      <c r="J53" s="47"/>
    </row>
    <row r="54" spans="1:13" x14ac:dyDescent="0.2">
      <c r="A54" s="103">
        <v>40</v>
      </c>
      <c r="B54" s="78"/>
      <c r="C54" s="104">
        <f>IF($B54=0,0,LOOKUP($B54,'Start Final'!$B$8:$B$89,'Start Final'!$C$8:$C$89))</f>
        <v>0</v>
      </c>
      <c r="D54" s="105">
        <f>IF($B54=0,0,LOOKUP($B54,'Start Final'!$B$8:$B$89,'Start Final'!D$8:D$89))</f>
        <v>0</v>
      </c>
      <c r="E54" s="104">
        <f>IF($B54=0,0,LOOKUP($B54,'Start Final'!$B$8:$B$89,'Start Final'!$G$8:$G$89))</f>
        <v>0</v>
      </c>
      <c r="F54" s="104">
        <f>IF($B54=0,0,LOOKUP($B54,'Start Final'!$B$8:$B$89,'Start Final'!$E$8:$E$89))</f>
        <v>0</v>
      </c>
      <c r="G54" s="78"/>
      <c r="H54" s="106">
        <f>IF(B54=0,0,LOOKUP(B54,'Start Final'!$B$8:$B$89,'Start Final'!$H$8:$H$89))</f>
        <v>0</v>
      </c>
      <c r="I54" s="72"/>
      <c r="J54" s="47"/>
    </row>
    <row r="55" spans="1:13" x14ac:dyDescent="0.2">
      <c r="A55" s="103">
        <v>41</v>
      </c>
      <c r="B55" s="78"/>
      <c r="C55" s="104">
        <f>IF($B55=0,0,LOOKUP($B55,'Start Final'!$B$8:$B$89,'Start Final'!$C$8:$C$89))</f>
        <v>0</v>
      </c>
      <c r="D55" s="105">
        <f>IF($B55=0,0,LOOKUP($B55,'Start Final'!$B$8:$B$89,'Start Final'!D$8:D$89))</f>
        <v>0</v>
      </c>
      <c r="E55" s="104">
        <f>IF($B55=0,0,LOOKUP($B55,'Start Final'!$B$8:$B$89,'Start Final'!$G$8:$G$89))</f>
        <v>0</v>
      </c>
      <c r="F55" s="104">
        <f>IF($B55=0,0,LOOKUP($B55,'Start Final'!$B$8:$B$89,'Start Final'!$E$8:$E$89))</f>
        <v>0</v>
      </c>
      <c r="G55" s="78"/>
      <c r="H55" s="106">
        <f>IF(B55=0,0,LOOKUP(B55,'Start Final'!$B$8:$B$89,'Start Final'!$H$8:$H$89))</f>
        <v>0</v>
      </c>
      <c r="I55" s="72"/>
      <c r="J55" s="47"/>
    </row>
    <row r="56" spans="1:13" x14ac:dyDescent="0.2">
      <c r="A56" s="103">
        <v>42</v>
      </c>
      <c r="B56" s="78"/>
      <c r="C56" s="104">
        <f>IF($B56=0,0,LOOKUP($B56,'Start Final'!$B$8:$B$89,'Start Final'!$C$8:$C$89))</f>
        <v>0</v>
      </c>
      <c r="D56" s="105">
        <f>IF($B56=0,0,LOOKUP($B56,'Start Final'!$B$8:$B$89,'Start Final'!D$8:D$89))</f>
        <v>0</v>
      </c>
      <c r="E56" s="104">
        <f>IF($B56=0,0,LOOKUP($B56,'Start Final'!$B$8:$B$89,'Start Final'!$G$8:$G$89))</f>
        <v>0</v>
      </c>
      <c r="F56" s="104">
        <f>IF($B56=0,0,LOOKUP($B56,'Start Final'!$B$8:$B$89,'Start Final'!$E$8:$E$89))</f>
        <v>0</v>
      </c>
      <c r="G56" s="78"/>
      <c r="H56" s="106">
        <f>IF(B56=0,0,LOOKUP(B56,'Start Final'!$B$8:$B$89,'Start Final'!$H$8:$H$89))</f>
        <v>0</v>
      </c>
      <c r="I56" s="72"/>
      <c r="J56" s="47"/>
    </row>
    <row r="57" spans="1:13" x14ac:dyDescent="0.2">
      <c r="A57" s="103">
        <v>43</v>
      </c>
      <c r="B57" s="78"/>
      <c r="C57" s="104">
        <f>IF($B57=0,0,LOOKUP($B57,'Start Final'!$B$8:$B$89,'Start Final'!$C$8:$C$89))</f>
        <v>0</v>
      </c>
      <c r="D57" s="105">
        <f>IF($B57=0,0,LOOKUP($B57,'Start Final'!$B$8:$B$89,'Start Final'!D$8:D$89))</f>
        <v>0</v>
      </c>
      <c r="E57" s="104">
        <f>IF($B57=0,0,LOOKUP($B57,'Start Final'!$B$8:$B$89,'Start Final'!$G$8:$G$89))</f>
        <v>0</v>
      </c>
      <c r="F57" s="104">
        <f>IF($B57=0,0,LOOKUP($B57,'Start Final'!$B$8:$B$89,'Start Final'!$E$8:$E$89))</f>
        <v>0</v>
      </c>
      <c r="G57" s="78"/>
      <c r="H57" s="106">
        <f>IF(B57=0,0,LOOKUP(B57,'Start Final'!$B$8:$B$89,'Start Final'!$H$8:$H$89))</f>
        <v>0</v>
      </c>
      <c r="I57" s="72"/>
      <c r="J57" s="47"/>
    </row>
    <row r="58" spans="1:13" x14ac:dyDescent="0.2">
      <c r="A58" s="103">
        <v>44</v>
      </c>
      <c r="B58" s="78"/>
      <c r="C58" s="104">
        <f>IF($B58=0,0,LOOKUP($B58,'Start Final'!$B$8:$B$89,'Start Final'!$C$8:$C$89))</f>
        <v>0</v>
      </c>
      <c r="D58" s="105">
        <f>IF($B58=0,0,LOOKUP($B58,'Start Final'!$B$8:$B$89,'Start Final'!D$8:D$89))</f>
        <v>0</v>
      </c>
      <c r="E58" s="104">
        <f>IF($B58=0,0,LOOKUP($B58,'Start Final'!$B$8:$B$89,'Start Final'!$G$8:$G$89))</f>
        <v>0</v>
      </c>
      <c r="F58" s="104">
        <f>IF($B58=0,0,LOOKUP($B58,'Start Final'!$B$8:$B$89,'Start Final'!$E$8:$E$89))</f>
        <v>0</v>
      </c>
      <c r="G58" s="78"/>
      <c r="H58" s="106">
        <f>IF(B58=0,0,LOOKUP(B58,'Start Final'!$B$8:$B$89,'Start Final'!$H$8:$H$89))</f>
        <v>0</v>
      </c>
      <c r="I58" s="72"/>
      <c r="J58" s="47"/>
    </row>
    <row r="59" spans="1:13" x14ac:dyDescent="0.2">
      <c r="A59" s="107">
        <v>45</v>
      </c>
      <c r="B59" s="108"/>
      <c r="C59" s="104">
        <f>IF($B59=0,0,LOOKUP($B59,'Start Final'!$B$8:$B$89,'Start Final'!$C$8:$C$89))</f>
        <v>0</v>
      </c>
      <c r="D59" s="105">
        <f>IF($B59=0,0,LOOKUP($B59,'Start Final'!$B$8:$B$89,'Start Final'!D$8:D$89))</f>
        <v>0</v>
      </c>
      <c r="E59" s="104">
        <f>IF($B59=0,0,LOOKUP($B59,'Start Final'!$B$8:$B$89,'Start Final'!$G$8:$G$89))</f>
        <v>0</v>
      </c>
      <c r="F59" s="104">
        <f>IF($B59=0,0,LOOKUP($B59,'Start Final'!$B$8:$B$89,'Start Final'!$E$8:$E$89))</f>
        <v>0</v>
      </c>
      <c r="G59" s="108"/>
      <c r="H59" s="106">
        <f>IF(B59=0,0,LOOKUP(B59,'Start Final'!$B$8:$B$89,'Start Final'!$H$8:$H$89))</f>
        <v>0</v>
      </c>
      <c r="I59" s="98"/>
      <c r="J59" s="47"/>
    </row>
    <row r="60" spans="1:13" x14ac:dyDescent="0.2">
      <c r="A60" s="107">
        <v>46</v>
      </c>
      <c r="B60" s="108"/>
      <c r="C60" s="104">
        <f>IF($B60=0,0,LOOKUP($B60,'Start Final'!$B$8:$B$89,'Start Final'!$C$8:$C$89))</f>
        <v>0</v>
      </c>
      <c r="D60" s="105">
        <f>IF($B60=0,0,LOOKUP($B60,'Start Final'!$B$8:$B$89,'Start Final'!D$8:D$89))</f>
        <v>0</v>
      </c>
      <c r="E60" s="104">
        <f>IF($B60=0,0,LOOKUP($B60,'Start Final'!$B$8:$B$89,'Start Final'!$G$8:$G$89))</f>
        <v>0</v>
      </c>
      <c r="F60" s="104">
        <f>IF($B60=0,0,LOOKUP($B60,'Start Final'!$B$8:$B$89,'Start Final'!$E$8:$E$89))</f>
        <v>0</v>
      </c>
      <c r="G60" s="108"/>
      <c r="H60" s="106">
        <f>IF(B60=0,0,LOOKUP(B60,'Start Final'!$B$8:$B$89,'Start Final'!$H$8:$H$89))</f>
        <v>0</v>
      </c>
      <c r="I60" s="98"/>
      <c r="J60" s="47"/>
    </row>
    <row r="61" spans="1:13" x14ac:dyDescent="0.2">
      <c r="A61" s="107">
        <v>47</v>
      </c>
      <c r="B61" s="108"/>
      <c r="C61" s="104">
        <f>IF($B61=0,0,LOOKUP($B61,'Start Final'!$B$8:$B$89,'Start Final'!$C$8:$C$89))</f>
        <v>0</v>
      </c>
      <c r="D61" s="105">
        <f>IF($B61=0,0,LOOKUP($B61,'Start Final'!$B$8:$B$89,'Start Final'!D$8:D$89))</f>
        <v>0</v>
      </c>
      <c r="E61" s="104">
        <f>IF($B61=0,0,LOOKUP($B61,'Start Final'!$B$8:$B$89,'Start Final'!$G$8:$G$89))</f>
        <v>0</v>
      </c>
      <c r="F61" s="104">
        <f>IF($B61=0,0,LOOKUP($B61,'Start Final'!$B$8:$B$89,'Start Final'!$E$8:$E$89))</f>
        <v>0</v>
      </c>
      <c r="G61" s="108"/>
      <c r="H61" s="106">
        <f>IF(B61=0,0,LOOKUP(B61,'Start Final'!$B$8:$B$89,'Start Final'!$H$8:$H$89))</f>
        <v>0</v>
      </c>
      <c r="I61" s="98"/>
      <c r="J61" s="47"/>
    </row>
    <row r="62" spans="1:13" x14ac:dyDescent="0.2">
      <c r="A62" s="107">
        <v>48</v>
      </c>
      <c r="B62" s="108"/>
      <c r="C62" s="104">
        <f>IF($B62=0,0,LOOKUP($B62,'Start Final'!$B$8:$B$89,'Start Final'!$C$8:$C$89))</f>
        <v>0</v>
      </c>
      <c r="D62" s="105">
        <f>IF($B62=0,0,LOOKUP($B62,'Start Final'!$B$8:$B$89,'Start Final'!D$8:D$89))</f>
        <v>0</v>
      </c>
      <c r="E62" s="104">
        <f>IF($B62=0,0,LOOKUP($B62,'Start Final'!$B$8:$B$89,'Start Final'!$G$8:$G$89))</f>
        <v>0</v>
      </c>
      <c r="F62" s="104">
        <f>IF($B62=0,0,LOOKUP($B62,'Start Final'!$B$8:$B$89,'Start Final'!$E$8:$E$89))</f>
        <v>0</v>
      </c>
      <c r="G62" s="108"/>
      <c r="H62" s="106">
        <f>IF(B62=0,0,LOOKUP(B62,'Start Final'!$B$8:$B$89,'Start Final'!$H$8:$H$89))</f>
        <v>0</v>
      </c>
      <c r="I62" s="98"/>
      <c r="J62" s="47"/>
    </row>
    <row r="63" spans="1:13" x14ac:dyDescent="0.2">
      <c r="A63" s="107">
        <v>49</v>
      </c>
      <c r="B63" s="108"/>
      <c r="C63" s="104">
        <f>IF($B63=0,0,LOOKUP($B63,'Start Final'!$B$8:$B$89,'Start Final'!$C$8:$C$89))</f>
        <v>0</v>
      </c>
      <c r="D63" s="105">
        <f>IF($B63=0,0,LOOKUP($B63,'Start Final'!$B$8:$B$89,'Start Final'!D$8:D$89))</f>
        <v>0</v>
      </c>
      <c r="E63" s="104">
        <f>IF($B63=0,0,LOOKUP($B63,'Start Final'!$B$8:$B$89,'Start Final'!$G$8:$G$89))</f>
        <v>0</v>
      </c>
      <c r="F63" s="104">
        <f>IF($B63=0,0,LOOKUP($B63,'Start Final'!$B$8:$B$89,'Start Final'!$E$8:$E$89))</f>
        <v>0</v>
      </c>
      <c r="G63" s="108"/>
      <c r="H63" s="106">
        <f>IF(B63=0,0,LOOKUP(B63,'Start Final'!$B$8:$B$89,'Start Final'!$H$8:$H$89))</f>
        <v>0</v>
      </c>
      <c r="I63" s="98"/>
      <c r="J63" s="47"/>
    </row>
    <row r="64" spans="1:13" x14ac:dyDescent="0.2">
      <c r="A64" s="107">
        <v>50</v>
      </c>
      <c r="B64" s="108"/>
      <c r="C64" s="104">
        <f>IF($B64=0,0,LOOKUP($B64,'Start Final'!$B$8:$B$89,'Start Final'!$C$8:$C$89))</f>
        <v>0</v>
      </c>
      <c r="D64" s="105">
        <f>IF($B64=0,0,LOOKUP($B64,'Start Final'!$B$8:$B$89,'Start Final'!D$8:D$89))</f>
        <v>0</v>
      </c>
      <c r="E64" s="104">
        <f>IF($B64=0,0,LOOKUP($B64,'Start Final'!$B$8:$B$89,'Start Final'!$G$8:$G$89))</f>
        <v>0</v>
      </c>
      <c r="F64" s="104">
        <f>IF($B64=0,0,LOOKUP($B64,'Start Final'!$B$8:$B$89,'Start Final'!$E$8:$E$89))</f>
        <v>0</v>
      </c>
      <c r="G64" s="108"/>
      <c r="H64" s="106">
        <f>IF(B64=0,0,LOOKUP(B64,'Start Final'!$B$8:$B$89,'Start Final'!$H$8:$H$89))</f>
        <v>0</v>
      </c>
      <c r="I64" s="98"/>
      <c r="J64" s="47"/>
    </row>
    <row r="65" spans="1:10" x14ac:dyDescent="0.2">
      <c r="A65" s="107">
        <v>51</v>
      </c>
      <c r="B65" s="108"/>
      <c r="C65" s="104">
        <f>IF($B65=0,0,LOOKUP($B65,'Start Final'!$B$8:$B$89,'Start Final'!$C$8:$C$89))</f>
        <v>0</v>
      </c>
      <c r="D65" s="105">
        <f>IF($B65=0,0,LOOKUP($B65,'Start Final'!$B$8:$B$89,'Start Final'!D$8:D$89))</f>
        <v>0</v>
      </c>
      <c r="E65" s="104">
        <f>IF($B65=0,0,LOOKUP($B65,'Start Final'!$B$8:$B$89,'Start Final'!$G$8:$G$89))</f>
        <v>0</v>
      </c>
      <c r="F65" s="104">
        <f>IF($B65=0,0,LOOKUP($B65,'Start Final'!$B$8:$B$89,'Start Final'!$E$8:$E$89))</f>
        <v>0</v>
      </c>
      <c r="G65" s="108"/>
      <c r="H65" s="106">
        <f>IF(B65=0,0,LOOKUP(B65,'Start Final'!$B$8:$B$89,'Start Final'!$H$8:$H$89))</f>
        <v>0</v>
      </c>
      <c r="I65" s="98"/>
      <c r="J65" s="47"/>
    </row>
    <row r="66" spans="1:10" x14ac:dyDescent="0.2">
      <c r="A66" s="107">
        <v>52</v>
      </c>
      <c r="B66" s="108"/>
      <c r="C66" s="104">
        <f>IF($B66=0,0,LOOKUP($B66,'Start Final'!$B$8:$B$89,'Start Final'!$C$8:$C$89))</f>
        <v>0</v>
      </c>
      <c r="D66" s="105">
        <f>IF($B66=0,0,LOOKUP($B66,'Start Final'!$B$8:$B$89,'Start Final'!D$8:D$89))</f>
        <v>0</v>
      </c>
      <c r="E66" s="104">
        <f>IF($B66=0,0,LOOKUP($B66,'Start Final'!$B$8:$B$89,'Start Final'!$G$8:$G$89))</f>
        <v>0</v>
      </c>
      <c r="F66" s="104">
        <f>IF($B66=0,0,LOOKUP($B66,'Start Final'!$B$8:$B$89,'Start Final'!$E$8:$E$89))</f>
        <v>0</v>
      </c>
      <c r="G66" s="108"/>
      <c r="H66" s="106">
        <f>IF(B66=0,0,LOOKUP(B66,'Start Final'!$B$8:$B$89,'Start Final'!$H$8:$H$89))</f>
        <v>0</v>
      </c>
      <c r="I66" s="98"/>
      <c r="J66" s="47"/>
    </row>
    <row r="67" spans="1:10" x14ac:dyDescent="0.2">
      <c r="A67" s="107">
        <v>53</v>
      </c>
      <c r="B67" s="108"/>
      <c r="C67" s="104">
        <f>IF($B67=0,0,LOOKUP($B67,'Start Final'!$B$8:$B$89,'Start Final'!$C$8:$C$89))</f>
        <v>0</v>
      </c>
      <c r="D67" s="105">
        <f>IF($B67=0,0,LOOKUP($B67,'Start Final'!$B$8:$B$89,'Start Final'!D$8:D$89))</f>
        <v>0</v>
      </c>
      <c r="E67" s="104">
        <f>IF($B67=0,0,LOOKUP($B67,'Start Final'!$B$8:$B$89,'Start Final'!$G$8:$G$89))</f>
        <v>0</v>
      </c>
      <c r="F67" s="104">
        <f>IF($B67=0,0,LOOKUP($B67,'Start Final'!$B$8:$B$89,'Start Final'!$E$8:$E$89))</f>
        <v>0</v>
      </c>
      <c r="G67" s="108"/>
      <c r="H67" s="106">
        <f>IF(B67=0,0,LOOKUP(B67,'Start Final'!$B$8:$B$89,'Start Final'!$H$8:$H$89))</f>
        <v>0</v>
      </c>
      <c r="I67" s="98"/>
      <c r="J67" s="47"/>
    </row>
    <row r="68" spans="1:10" x14ac:dyDescent="0.2">
      <c r="A68" s="125">
        <v>54</v>
      </c>
      <c r="B68" s="109"/>
      <c r="C68" s="104">
        <f>IF($B68=0,0,LOOKUP($B68,'Start Final'!$B$8:$B$89,'Start Final'!$C$8:$C$89))</f>
        <v>0</v>
      </c>
      <c r="D68" s="105">
        <f>IF($B68=0,0,LOOKUP($B68,'Start Final'!$B$8:$B$89,'Start Final'!D$8:D$89))</f>
        <v>0</v>
      </c>
      <c r="E68" s="104">
        <f>IF($B68=0,0,LOOKUP($B68,'Start Final'!$B$8:$B$89,'Start Final'!$G$8:$G$89))</f>
        <v>0</v>
      </c>
      <c r="F68" s="104">
        <f>IF($B68=0,0,LOOKUP($B68,'Start Final'!$B$8:$B$89,'Start Final'!$E$8:$E$89))</f>
        <v>0</v>
      </c>
      <c r="G68" s="108"/>
      <c r="H68" s="106">
        <f>IF(B68=0,0,LOOKUP(B68,'Start Final'!$B$8:$B$89,'Start Final'!$H$8:$H$89))</f>
        <v>0</v>
      </c>
      <c r="I68" s="98"/>
    </row>
    <row r="69" spans="1:10" x14ac:dyDescent="0.2">
      <c r="A69" s="125">
        <v>55</v>
      </c>
      <c r="B69" s="109"/>
      <c r="C69" s="104">
        <f>IF($B69=0,0,LOOKUP($B69,'Start Final'!$B$8:$B$89,'Start Final'!$C$8:$C$89))</f>
        <v>0</v>
      </c>
      <c r="D69" s="105">
        <f>IF($B69=0,0,LOOKUP($B69,'Start Final'!$B$8:$B$89,'Start Final'!D$8:D$89))</f>
        <v>0</v>
      </c>
      <c r="E69" s="104">
        <f>IF($B69=0,0,LOOKUP($B69,'Start Final'!$B$8:$B$89,'Start Final'!$G$8:$G$89))</f>
        <v>0</v>
      </c>
      <c r="F69" s="104">
        <f>IF($B69=0,0,LOOKUP($B69,'Start Final'!$B$8:$B$89,'Start Final'!$E$8:$E$89))</f>
        <v>0</v>
      </c>
      <c r="G69" s="108"/>
      <c r="H69" s="106">
        <f>IF(B69=0,0,LOOKUP(B69,'Start Final'!$B$8:$B$89,'Start Final'!$H$8:$H$89))</f>
        <v>0</v>
      </c>
      <c r="I69" s="98"/>
    </row>
    <row r="70" spans="1:10" x14ac:dyDescent="0.2">
      <c r="A70" s="125">
        <v>56</v>
      </c>
      <c r="B70" s="109"/>
      <c r="C70" s="104">
        <f>IF($B70=0,0,LOOKUP($B70,'Start Final'!$B$8:$B$89,'Start Final'!$C$8:$C$89))</f>
        <v>0</v>
      </c>
      <c r="D70" s="105">
        <f>IF($B70=0,0,LOOKUP($B70,'Start Final'!$B$8:$B$89,'Start Final'!D$8:D$89))</f>
        <v>0</v>
      </c>
      <c r="E70" s="104">
        <f>IF($B70=0,0,LOOKUP($B70,'Start Final'!$B$8:$B$89,'Start Final'!$G$8:$G$89))</f>
        <v>0</v>
      </c>
      <c r="F70" s="104">
        <f>IF($B70=0,0,LOOKUP($B70,'Start Final'!$B$8:$B$89,'Start Final'!$E$8:$E$89))</f>
        <v>0</v>
      </c>
      <c r="G70" s="108"/>
      <c r="H70" s="106">
        <f>IF(B70=0,0,LOOKUP(B70,'Start Final'!$B$8:$B$89,'Start Final'!$H$8:$H$89))</f>
        <v>0</v>
      </c>
      <c r="I70" s="98"/>
    </row>
    <row r="71" spans="1:10" x14ac:dyDescent="0.2">
      <c r="A71" s="125">
        <v>57</v>
      </c>
      <c r="B71" s="109"/>
      <c r="C71" s="104">
        <f>IF($B71=0,0,LOOKUP($B71,'Start Final'!$B$8:$B$89,'Start Final'!$C$8:$C$89))</f>
        <v>0</v>
      </c>
      <c r="D71" s="105">
        <f>IF($B71=0,0,LOOKUP($B71,'Start Final'!$B$8:$B$89,'Start Final'!D$8:D$89))</f>
        <v>0</v>
      </c>
      <c r="E71" s="104">
        <f>IF($B71=0,0,LOOKUP($B71,'Start Final'!$B$8:$B$89,'Start Final'!$G$8:$G$89))</f>
        <v>0</v>
      </c>
      <c r="F71" s="104">
        <f>IF($B71=0,0,LOOKUP($B71,'Start Final'!$B$8:$B$89,'Start Final'!$E$8:$E$89))</f>
        <v>0</v>
      </c>
      <c r="G71" s="108"/>
      <c r="H71" s="106">
        <f>IF(B71=0,0,LOOKUP(B71,'Start Final'!$B$8:$B$89,'Start Final'!$H$8:$H$89))</f>
        <v>0</v>
      </c>
      <c r="I71" s="98"/>
    </row>
    <row r="72" spans="1:10" x14ac:dyDescent="0.2">
      <c r="A72" s="125">
        <v>58</v>
      </c>
      <c r="B72" s="109"/>
      <c r="C72" s="104">
        <f>IF($B72=0,0,LOOKUP($B72,'Start Final'!$B$8:$B$89,'Start Final'!$C$8:$C$89))</f>
        <v>0</v>
      </c>
      <c r="D72" s="105">
        <f>IF($B72=0,0,LOOKUP($B72,'Start Final'!$B$8:$B$89,'Start Final'!D$8:D$89))</f>
        <v>0</v>
      </c>
      <c r="E72" s="104">
        <f>IF($B72=0,0,LOOKUP($B72,'Start Final'!$B$8:$B$89,'Start Final'!$G$8:$G$89))</f>
        <v>0</v>
      </c>
      <c r="F72" s="104">
        <f>IF($B72=0,0,LOOKUP($B72,'Start Final'!$B$8:$B$89,'Start Final'!$E$8:$E$89))</f>
        <v>0</v>
      </c>
      <c r="G72" s="108"/>
      <c r="H72" s="106">
        <f>IF(B72=0,0,LOOKUP(B72,'Start Final'!$B$8:$B$89,'Start Final'!$H$8:$H$89))</f>
        <v>0</v>
      </c>
      <c r="I72" s="98"/>
    </row>
    <row r="73" spans="1:10" x14ac:dyDescent="0.2">
      <c r="A73" s="125">
        <v>59</v>
      </c>
      <c r="B73" s="109"/>
      <c r="C73" s="104">
        <f>IF($B73=0,0,LOOKUP($B73,'Start Final'!$B$8:$B$89,'Start Final'!$C$8:$C$89))</f>
        <v>0</v>
      </c>
      <c r="D73" s="105">
        <f>IF($B73=0,0,LOOKUP($B73,'Start Final'!$B$8:$B$89,'Start Final'!D$8:D$89))</f>
        <v>0</v>
      </c>
      <c r="E73" s="104">
        <f>IF($B73=0,0,LOOKUP($B73,'Start Final'!$B$8:$B$89,'Start Final'!$G$8:$G$89))</f>
        <v>0</v>
      </c>
      <c r="F73" s="104">
        <f>IF($B73=0,0,LOOKUP($B73,'Start Final'!$B$8:$B$89,'Start Final'!$E$8:$E$89))</f>
        <v>0</v>
      </c>
      <c r="G73" s="108"/>
      <c r="H73" s="106">
        <f>IF(B73=0,0,LOOKUP(B73,'Start Final'!$B$8:$B$89,'Start Final'!$H$8:$H$89))</f>
        <v>0</v>
      </c>
      <c r="I73" s="98"/>
    </row>
    <row r="74" spans="1:10" x14ac:dyDescent="0.2">
      <c r="A74" s="125">
        <v>60</v>
      </c>
      <c r="B74" s="109"/>
      <c r="C74" s="104">
        <f>IF($B74=0,0,LOOKUP($B74,'Start Final'!$B$8:$B$89,'Start Final'!$C$8:$C$89))</f>
        <v>0</v>
      </c>
      <c r="D74" s="105">
        <f>IF($B74=0,0,LOOKUP($B74,'Start Final'!$B$8:$B$89,'Start Final'!D$8:D$89))</f>
        <v>0</v>
      </c>
      <c r="E74" s="104">
        <f>IF($B74=0,0,LOOKUP($B74,'Start Final'!$B$8:$B$89,'Start Final'!$G$8:$G$89))</f>
        <v>0</v>
      </c>
      <c r="F74" s="104">
        <f>IF($B74=0,0,LOOKUP($B74,'Start Final'!$B$8:$B$89,'Start Final'!$E$8:$E$89))</f>
        <v>0</v>
      </c>
      <c r="G74" s="108"/>
      <c r="H74" s="106">
        <f>IF(B74=0,0,LOOKUP(B74,'Start Final'!$B$8:$B$89,'Start Final'!$H$8:$H$89))</f>
        <v>0</v>
      </c>
      <c r="I74" s="98"/>
    </row>
    <row r="75" spans="1:10" x14ac:dyDescent="0.2">
      <c r="A75" s="125">
        <v>61</v>
      </c>
      <c r="B75" s="109"/>
      <c r="C75" s="104">
        <f>IF($B75=0,0,LOOKUP($B75,'Start Final'!$B$8:$B$89,'Start Final'!$C$8:$C$89))</f>
        <v>0</v>
      </c>
      <c r="D75" s="105">
        <f>IF($B75=0,0,LOOKUP($B75,'Start Final'!$B$8:$B$89,'Start Final'!D$8:D$89))</f>
        <v>0</v>
      </c>
      <c r="E75" s="104">
        <f>IF($B75=0,0,LOOKUP($B75,'Start Final'!$B$8:$B$89,'Start Final'!$G$8:$G$89))</f>
        <v>0</v>
      </c>
      <c r="F75" s="104">
        <f>IF($B75=0,0,LOOKUP($B75,'Start Final'!$B$8:$B$89,'Start Final'!$E$8:$E$89))</f>
        <v>0</v>
      </c>
      <c r="G75" s="108"/>
      <c r="H75" s="106">
        <f>IF(B75=0,0,LOOKUP(B75,'Start Final'!$B$8:$B$89,'Start Final'!$H$8:$H$89))</f>
        <v>0</v>
      </c>
      <c r="I75" s="98"/>
    </row>
    <row r="76" spans="1:10" x14ac:dyDescent="0.2">
      <c r="A76" s="125">
        <v>62</v>
      </c>
      <c r="B76" s="109"/>
      <c r="C76" s="104">
        <f>IF($B76=0,0,LOOKUP($B76,'Start Final'!$B$8:$B$89,'Start Final'!$C$8:$C$89))</f>
        <v>0</v>
      </c>
      <c r="D76" s="105">
        <f>IF($B76=0,0,LOOKUP($B76,'Start Final'!$B$8:$B$89,'Start Final'!D$8:D$89))</f>
        <v>0</v>
      </c>
      <c r="E76" s="104">
        <f>IF($B76=0,0,LOOKUP($B76,'Start Final'!$B$8:$B$89,'Start Final'!$G$8:$G$89))</f>
        <v>0</v>
      </c>
      <c r="F76" s="104">
        <f>IF($B76=0,0,LOOKUP($B76,'Start Final'!$B$8:$B$89,'Start Final'!$E$8:$E$89))</f>
        <v>0</v>
      </c>
      <c r="G76" s="108"/>
      <c r="H76" s="106">
        <f>IF(B76=0,0,LOOKUP(B76,'Start Final'!$B$8:$B$89,'Start Final'!$H$8:$H$89))</f>
        <v>0</v>
      </c>
      <c r="I76" s="98"/>
    </row>
    <row r="77" spans="1:10" x14ac:dyDescent="0.2">
      <c r="A77" s="125">
        <v>63</v>
      </c>
      <c r="B77" s="109"/>
      <c r="C77" s="104">
        <f>IF($B77=0,0,LOOKUP($B77,'Start Final'!$B$8:$B$89,'Start Final'!$C$8:$C$89))</f>
        <v>0</v>
      </c>
      <c r="D77" s="105">
        <f>IF($B77=0,0,LOOKUP($B77,'Start Final'!$B$8:$B$89,'Start Final'!D$8:D$89))</f>
        <v>0</v>
      </c>
      <c r="E77" s="104">
        <f>IF($B77=0,0,LOOKUP($B77,'Start Final'!$B$8:$B$89,'Start Final'!$G$8:$G$89))</f>
        <v>0</v>
      </c>
      <c r="F77" s="104">
        <f>IF($B77=0,0,LOOKUP($B77,'Start Final'!$B$8:$B$89,'Start Final'!$E$8:$E$89))</f>
        <v>0</v>
      </c>
      <c r="G77" s="108"/>
      <c r="H77" s="106">
        <f>IF(B77=0,0,LOOKUP(B77,'Start Final'!$B$8:$B$89,'Start Final'!$H$8:$H$89))</f>
        <v>0</v>
      </c>
      <c r="I77" s="98"/>
    </row>
    <row r="78" spans="1:10" x14ac:dyDescent="0.2">
      <c r="A78" s="125">
        <v>64</v>
      </c>
      <c r="B78" s="109"/>
      <c r="C78" s="104">
        <f>IF($B78=0,0,LOOKUP($B78,'Start Final'!$B$8:$B$89,'Start Final'!$C$8:$C$89))</f>
        <v>0</v>
      </c>
      <c r="D78" s="105">
        <f>IF($B78=0,0,LOOKUP($B78,'Start Final'!$B$8:$B$89,'Start Final'!D$8:D$89))</f>
        <v>0</v>
      </c>
      <c r="E78" s="104">
        <f>IF($B78=0,0,LOOKUP($B78,'Start Final'!$B$8:$B$89,'Start Final'!$G$8:$G$89))</f>
        <v>0</v>
      </c>
      <c r="F78" s="104">
        <f>IF($B78=0,0,LOOKUP($B78,'Start Final'!$B$8:$B$89,'Start Final'!$E$8:$E$89))</f>
        <v>0</v>
      </c>
      <c r="G78" s="108"/>
      <c r="H78" s="106">
        <f>IF(B78=0,0,LOOKUP(B78,'Start Final'!$B$8:$B$89,'Start Final'!$H$8:$H$89))</f>
        <v>0</v>
      </c>
      <c r="I78" s="98"/>
    </row>
    <row r="79" spans="1:10" x14ac:dyDescent="0.2">
      <c r="A79" s="125">
        <v>65</v>
      </c>
      <c r="B79" s="109"/>
      <c r="C79" s="104">
        <f>IF($B79=0,0,LOOKUP($B79,'Start Final'!$B$8:$B$89,'Start Final'!$C$8:$C$89))</f>
        <v>0</v>
      </c>
      <c r="D79" s="105">
        <f>IF($B79=0,0,LOOKUP($B79,'Start Final'!$B$8:$B$89,'Start Final'!D$8:D$89))</f>
        <v>0</v>
      </c>
      <c r="E79" s="104">
        <f>IF($B79=0,0,LOOKUP($B79,'Start Final'!$B$8:$B$89,'Start Final'!$G$8:$G$89))</f>
        <v>0</v>
      </c>
      <c r="F79" s="104">
        <f>IF($B79=0,0,LOOKUP($B79,'Start Final'!$B$8:$B$89,'Start Final'!$E$8:$E$89))</f>
        <v>0</v>
      </c>
      <c r="G79" s="108"/>
      <c r="H79" s="106">
        <f>IF(B79=0,0,LOOKUP(B79,'Start Final'!$B$8:$B$89,'Start Final'!$H$8:$H$89))</f>
        <v>0</v>
      </c>
      <c r="I79" s="98"/>
    </row>
    <row r="80" spans="1:10" x14ac:dyDescent="0.2">
      <c r="A80" s="125">
        <v>66</v>
      </c>
      <c r="B80" s="109"/>
      <c r="C80" s="104">
        <f>IF($B80=0,0,LOOKUP($B80,'Start Final'!$B$8:$B$89,'Start Final'!$C$8:$C$89))</f>
        <v>0</v>
      </c>
      <c r="D80" s="105">
        <f>IF($B80=0,0,LOOKUP($B80,'Start Final'!$B$8:$B$89,'Start Final'!D$8:D$89))</f>
        <v>0</v>
      </c>
      <c r="E80" s="104">
        <f>IF($B80=0,0,LOOKUP($B80,'Start Final'!$B$8:$B$89,'Start Final'!$G$8:$G$89))</f>
        <v>0</v>
      </c>
      <c r="F80" s="104">
        <f>IF($B80=0,0,LOOKUP($B80,'Start Final'!$B$8:$B$89,'Start Final'!$E$8:$E$89))</f>
        <v>0</v>
      </c>
      <c r="G80" s="108"/>
      <c r="H80" s="106">
        <f>IF(B80=0,0,LOOKUP(B80,'Start Final'!$B$8:$B$89,'Start Final'!$H$8:$H$89))</f>
        <v>0</v>
      </c>
      <c r="I80" s="98"/>
    </row>
    <row r="81" spans="1:9" x14ac:dyDescent="0.2">
      <c r="A81" s="125">
        <v>67</v>
      </c>
      <c r="B81" s="109"/>
      <c r="C81" s="104">
        <f>IF($B81=0,0,LOOKUP($B81,'Start Final'!$B$8:$B$89,'Start Final'!$C$8:$C$89))</f>
        <v>0</v>
      </c>
      <c r="D81" s="105">
        <f>IF($B81=0,0,LOOKUP($B81,'Start Final'!$B$8:$B$89,'Start Final'!D$8:D$89))</f>
        <v>0</v>
      </c>
      <c r="E81" s="104">
        <f>IF($B81=0,0,LOOKUP($B81,'Start Final'!$B$8:$B$89,'Start Final'!$G$8:$G$89))</f>
        <v>0</v>
      </c>
      <c r="F81" s="104">
        <f>IF($B81=0,0,LOOKUP($B81,'Start Final'!$B$8:$B$89,'Start Final'!$E$8:$E$89))</f>
        <v>0</v>
      </c>
      <c r="G81" s="108"/>
      <c r="H81" s="106">
        <f>IF(B81=0,0,LOOKUP(B81,'Start Final'!$B$8:$B$89,'Start Final'!$H$8:$H$89))</f>
        <v>0</v>
      </c>
      <c r="I81" s="98"/>
    </row>
    <row r="82" spans="1:9" x14ac:dyDescent="0.2">
      <c r="A82" s="125">
        <v>68</v>
      </c>
      <c r="B82" s="109"/>
      <c r="C82" s="104">
        <f>IF($B82=0,0,LOOKUP($B82,'Start Final'!$B$8:$B$89,'Start Final'!$C$8:$C$89))</f>
        <v>0</v>
      </c>
      <c r="D82" s="105">
        <f>IF($B82=0,0,LOOKUP($B82,'Start Final'!$B$8:$B$89,'Start Final'!D$8:D$89))</f>
        <v>0</v>
      </c>
      <c r="E82" s="104">
        <f>IF($B82=0,0,LOOKUP($B82,'Start Final'!$B$8:$B$89,'Start Final'!$G$8:$G$89))</f>
        <v>0</v>
      </c>
      <c r="F82" s="104">
        <f>IF($B82=0,0,LOOKUP($B82,'Start Final'!$B$8:$B$89,'Start Final'!$E$8:$E$89))</f>
        <v>0</v>
      </c>
      <c r="G82" s="108"/>
      <c r="H82" s="106">
        <f>IF(B82=0,0,LOOKUP(B82,'Start Final'!$B$8:$B$89,'Start Final'!$H$8:$H$89))</f>
        <v>0</v>
      </c>
      <c r="I82" s="98"/>
    </row>
    <row r="83" spans="1:9" x14ac:dyDescent="0.2">
      <c r="A83" s="125">
        <v>69</v>
      </c>
      <c r="B83" s="109"/>
      <c r="C83" s="104">
        <f>IF($B83=0,0,LOOKUP($B83,'Start Final'!$B$8:$B$89,'Start Final'!$C$8:$C$89))</f>
        <v>0</v>
      </c>
      <c r="D83" s="105">
        <f>IF($B83=0,0,LOOKUP($B83,'Start Final'!$B$8:$B$89,'Start Final'!D$8:D$89))</f>
        <v>0</v>
      </c>
      <c r="E83" s="104">
        <f>IF($B83=0,0,LOOKUP($B83,'Start Final'!$B$8:$B$89,'Start Final'!$G$8:$G$89))</f>
        <v>0</v>
      </c>
      <c r="F83" s="104">
        <f>IF($B83=0,0,LOOKUP($B83,'Start Final'!$B$8:$B$89,'Start Final'!$E$8:$E$89))</f>
        <v>0</v>
      </c>
      <c r="G83" s="108"/>
      <c r="H83" s="106">
        <f>IF(B83=0,0,LOOKUP(B83,'Start Final'!$B$8:$B$89,'Start Final'!$H$8:$H$89))</f>
        <v>0</v>
      </c>
      <c r="I83" s="98"/>
    </row>
    <row r="84" spans="1:9" x14ac:dyDescent="0.2">
      <c r="A84" s="125"/>
      <c r="B84" s="109"/>
      <c r="C84" s="104">
        <f>IF($B84=0,0,LOOKUP($B84,'Start Final'!$B$8:$B$89,'Start Final'!$C$8:$C$89))</f>
        <v>0</v>
      </c>
      <c r="D84" s="105">
        <f>IF($B84=0,0,LOOKUP($B84,'Start Final'!$B$8:$B$89,'Start Final'!D$8:D$89))</f>
        <v>0</v>
      </c>
      <c r="E84" s="104">
        <f>IF($B84=0,0,LOOKUP($B84,'Start Final'!$B$8:$B$89,'Start Final'!$G$8:$G$89))</f>
        <v>0</v>
      </c>
      <c r="F84" s="104">
        <f>IF($B84=0,0,LOOKUP($B84,'Start Final'!$B$8:$B$89,'Start Final'!$E$8:$E$89))</f>
        <v>0</v>
      </c>
      <c r="G84" s="108"/>
      <c r="H84" s="106">
        <f>IF(B84=0,0,LOOKUP(B84,'Start Final'!$B$8:$B$89,'Start Final'!$H$8:$H$89))</f>
        <v>0</v>
      </c>
      <c r="I84" s="98"/>
    </row>
    <row r="85" spans="1:9" x14ac:dyDescent="0.2">
      <c r="A85" s="125"/>
      <c r="B85" s="109"/>
      <c r="C85" s="104">
        <f>IF($B85=0,0,LOOKUP($B85,'Start Final'!$B$8:$B$89,'Start Final'!$C$8:$C$89))</f>
        <v>0</v>
      </c>
      <c r="D85" s="105">
        <f>IF($B85=0,0,LOOKUP($B85,'Start Final'!$B$8:$B$89,'Start Final'!D$8:D$89))</f>
        <v>0</v>
      </c>
      <c r="E85" s="104">
        <f>IF($B85=0,0,LOOKUP($B85,'Start Final'!$B$8:$B$89,'Start Final'!$G$8:$G$89))</f>
        <v>0</v>
      </c>
      <c r="F85" s="104">
        <f>IF($B85=0,0,LOOKUP($B85,'Start Final'!$B$8:$B$89,'Start Final'!$E$8:$E$89))</f>
        <v>0</v>
      </c>
      <c r="G85" s="108"/>
      <c r="H85" s="106">
        <f>IF(B85=0,0,LOOKUP(B85,'Start Final'!$B$8:$B$89,'Start Final'!$H$8:$H$89))</f>
        <v>0</v>
      </c>
      <c r="I85" s="98"/>
    </row>
    <row r="86" spans="1:9" x14ac:dyDescent="0.2">
      <c r="A86" s="125"/>
      <c r="B86" s="109"/>
      <c r="C86" s="104">
        <f>IF($B86=0,0,LOOKUP($B86,'Start Final'!$B$8:$B$89,'Start Final'!$C$8:$C$89))</f>
        <v>0</v>
      </c>
      <c r="D86" s="105">
        <f>IF($B86=0,0,LOOKUP($B86,'Start Final'!$B$8:$B$89,'Start Final'!D$8:D$89))</f>
        <v>0</v>
      </c>
      <c r="E86" s="104">
        <f>IF($B86=0,0,LOOKUP($B86,'Start Final'!$B$8:$B$89,'Start Final'!$G$8:$G$89))</f>
        <v>0</v>
      </c>
      <c r="F86" s="104">
        <f>IF($B86=0,0,LOOKUP($B86,'Start Final'!$B$8:$B$89,'Start Final'!$E$8:$E$89))</f>
        <v>0</v>
      </c>
      <c r="G86" s="108"/>
      <c r="H86" s="106">
        <f>IF(B86=0,0,LOOKUP(B86,'Start Final'!$B$8:$B$89,'Start Final'!$H$8:$H$89))</f>
        <v>0</v>
      </c>
      <c r="I86" s="98"/>
    </row>
    <row r="87" spans="1:9" x14ac:dyDescent="0.2">
      <c r="A87" s="125"/>
      <c r="B87" s="109"/>
      <c r="C87" s="104">
        <f>IF($B87=0,0,LOOKUP($B87,'Start Final'!$B$8:$B$89,'Start Final'!$C$8:$C$89))</f>
        <v>0</v>
      </c>
      <c r="D87" s="105">
        <f>IF($B87=0,0,LOOKUP($B87,'Start Final'!$B$8:$B$89,'Start Final'!D$8:D$89))</f>
        <v>0</v>
      </c>
      <c r="E87" s="104">
        <f>IF($B87=0,0,LOOKUP($B87,'Start Final'!$B$8:$B$89,'Start Final'!$G$8:$G$89))</f>
        <v>0</v>
      </c>
      <c r="F87" s="104">
        <f>IF($B87=0,0,LOOKUP($B87,'Start Final'!$B$8:$B$89,'Start Final'!$E$8:$E$89))</f>
        <v>0</v>
      </c>
      <c r="G87" s="108"/>
      <c r="H87" s="106">
        <f>IF(B87=0,0,LOOKUP(B87,'Start Final'!$B$8:$B$89,'Start Final'!$H$8:$H$89))</f>
        <v>0</v>
      </c>
      <c r="I87" s="98"/>
    </row>
    <row r="88" spans="1:9" x14ac:dyDescent="0.2">
      <c r="A88" s="125"/>
      <c r="B88" s="109"/>
      <c r="C88" s="104">
        <f>IF($B88=0,0,LOOKUP($B88,'Start Final'!$B$8:$B$89,'Start Final'!$C$8:$C$89))</f>
        <v>0</v>
      </c>
      <c r="D88" s="105">
        <f>IF($B88=0,0,LOOKUP($B88,'Start Final'!$B$8:$B$89,'Start Final'!D$8:D$89))</f>
        <v>0</v>
      </c>
      <c r="E88" s="104">
        <f>IF($B88=0,0,LOOKUP($B88,'Start Final'!$B$8:$B$89,'Start Final'!$G$8:$G$89))</f>
        <v>0</v>
      </c>
      <c r="F88" s="104">
        <f>IF($B88=0,0,LOOKUP($B88,'Start Final'!$B$8:$B$89,'Start Final'!$E$8:$E$89))</f>
        <v>0</v>
      </c>
      <c r="G88" s="108"/>
      <c r="H88" s="106">
        <f>IF(B88=0,0,LOOKUP(B88,'Start Final'!$B$8:$B$89,'Start Final'!$H$8:$H$89))</f>
        <v>0</v>
      </c>
      <c r="I88" s="98"/>
    </row>
    <row r="89" spans="1:9" x14ac:dyDescent="0.2">
      <c r="A89" s="125"/>
      <c r="B89" s="109"/>
      <c r="C89" s="104">
        <f>IF($B89=0,0,LOOKUP($B89,'Start Final'!$B$8:$B$89,'Start Final'!$C$8:$C$89))</f>
        <v>0</v>
      </c>
      <c r="D89" s="105">
        <f>IF($B89=0,0,LOOKUP($B89,'Start Final'!$B$8:$B$89,'Start Final'!D$8:D$89))</f>
        <v>0</v>
      </c>
      <c r="E89" s="104">
        <f>IF($B89=0,0,LOOKUP($B89,'Start Final'!$B$8:$B$89,'Start Final'!$G$8:$G$89))</f>
        <v>0</v>
      </c>
      <c r="F89" s="104">
        <f>IF($B89=0,0,LOOKUP($B89,'Start Final'!$B$8:$B$89,'Start Final'!$E$8:$E$89))</f>
        <v>0</v>
      </c>
      <c r="G89" s="108"/>
      <c r="H89" s="106">
        <f>IF(B89=0,0,LOOKUP(B89,'Start Final'!$B$8:$B$89,'Start Final'!$H$8:$H$89))</f>
        <v>0</v>
      </c>
      <c r="I89" s="98"/>
    </row>
  </sheetData>
  <sortState ref="B32:H39">
    <sortCondition ref="H32:H39"/>
  </sortState>
  <pageMargins left="0.70866141732283472" right="0.70866141732283472" top="0.74803149606299213" bottom="1.9685039370078741" header="0.31496062992125984" footer="0.31496062992125984"/>
  <pageSetup paperSize="9" scale="80" orientation="portrait" r:id="rId1"/>
  <headerFooter>
    <oddFooter>&amp;L&amp;G&amp;R&amp;G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11</vt:i4>
      </vt:variant>
    </vt:vector>
  </HeadingPairs>
  <TitlesOfParts>
    <vt:vector size="17" baseType="lpstr">
      <vt:lpstr>Deltagare</vt:lpstr>
      <vt:lpstr>Startlista</vt:lpstr>
      <vt:lpstr>Resultat</vt:lpstr>
      <vt:lpstr>Start Final</vt:lpstr>
      <vt:lpstr>Stege</vt:lpstr>
      <vt:lpstr>Resultatlist</vt:lpstr>
      <vt:lpstr>Deltagare!Utskriftsområde</vt:lpstr>
      <vt:lpstr>Resultat!Utskriftsområde</vt:lpstr>
      <vt:lpstr>Resultatlist!Utskriftsområde</vt:lpstr>
      <vt:lpstr>'Start Final'!Utskriftsområde</vt:lpstr>
      <vt:lpstr>Startlista!Utskriftsområde</vt:lpstr>
      <vt:lpstr>Stege!Utskriftsområde</vt:lpstr>
      <vt:lpstr>Deltagare!Utskriftsrubriker</vt:lpstr>
      <vt:lpstr>Resultat!Utskriftsrubriker</vt:lpstr>
      <vt:lpstr>Resultatlist!Utskriftsrubriker</vt:lpstr>
      <vt:lpstr>'Start Final'!Utskriftsrubriker</vt:lpstr>
      <vt:lpstr>Startlista!Utskriftsrubriker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Alpina</dc:creator>
  <cp:lastModifiedBy>Malin Eriksson</cp:lastModifiedBy>
  <cp:lastPrinted>2012-03-10T18:29:30Z</cp:lastPrinted>
  <dcterms:created xsi:type="dcterms:W3CDTF">2010-03-09T15:37:16Z</dcterms:created>
  <dcterms:modified xsi:type="dcterms:W3CDTF">2018-04-09T06:57:34Z</dcterms:modified>
</cp:coreProperties>
</file>